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推免\"/>
    </mc:Choice>
  </mc:AlternateContent>
  <bookViews>
    <workbookView xWindow="0" yWindow="0" windowWidth="28800" windowHeight="12465" tabRatio="781" firstSheet="2" activeTab="7"/>
  </bookViews>
  <sheets>
    <sheet name="电子科学与技术" sheetId="3" r:id="rId1"/>
    <sheet name="通信工程" sheetId="4" r:id="rId2"/>
    <sheet name="集成电路设计与集成系统" sheetId="5" r:id="rId3"/>
    <sheet name="软件工程（嵌入式培养）" sheetId="6" r:id="rId4"/>
    <sheet name="软件工程" sheetId="7" r:id="rId5"/>
    <sheet name="电子信息工程" sheetId="8" r:id="rId6"/>
    <sheet name="计算机科学与技术" sheetId="9" r:id="rId7"/>
    <sheet name="物联网工程" sheetId="10" r:id="rId8"/>
    <sheet name="数据科学与大数据技术" sheetId="11" r:id="rId9"/>
  </sheets>
  <definedNames>
    <definedName name="_xlnm._FilterDatabase" localSheetId="0" hidden="1">电子科学与技术!$A$3:$O$114</definedName>
    <definedName name="_xlnm._FilterDatabase" localSheetId="2" hidden="1">集成电路设计与集成系统!$A$3:$O$73</definedName>
    <definedName name="_xlnm._FilterDatabase" localSheetId="1" hidden="1">通信工程!$A$3:$O$102</definedName>
  </definedNames>
  <calcPr calcId="152511"/>
</workbook>
</file>

<file path=xl/calcChain.xml><?xml version="1.0" encoding="utf-8"?>
<calcChain xmlns="http://schemas.openxmlformats.org/spreadsheetml/2006/main">
  <c r="M67" i="11" l="1"/>
  <c r="K67" i="11"/>
  <c r="M66" i="11"/>
  <c r="K66" i="11"/>
  <c r="M65" i="11"/>
  <c r="K65" i="11"/>
  <c r="M64" i="11"/>
  <c r="K64" i="11"/>
  <c r="M63" i="11"/>
  <c r="K63" i="11"/>
  <c r="M62" i="11"/>
  <c r="K62" i="11"/>
  <c r="M61" i="11"/>
  <c r="K61" i="11"/>
  <c r="M60" i="11"/>
  <c r="K60" i="11"/>
  <c r="M59" i="11"/>
  <c r="K59" i="11"/>
  <c r="M58" i="11"/>
  <c r="K58" i="11"/>
  <c r="M57" i="11"/>
  <c r="K57" i="11"/>
  <c r="M56" i="11"/>
  <c r="K56" i="11"/>
  <c r="M55" i="11"/>
  <c r="K55" i="11"/>
  <c r="M54" i="11"/>
  <c r="K54" i="11"/>
  <c r="M53" i="11"/>
  <c r="K53" i="11"/>
  <c r="M52" i="11"/>
  <c r="K52" i="11"/>
  <c r="M51" i="11"/>
  <c r="K51" i="11"/>
  <c r="M50" i="11"/>
  <c r="K50" i="11"/>
  <c r="M49" i="11"/>
  <c r="K49" i="11"/>
  <c r="M48" i="11"/>
  <c r="K48" i="11"/>
  <c r="M47" i="11"/>
  <c r="K47" i="11"/>
  <c r="M46" i="11"/>
  <c r="K46" i="11"/>
  <c r="M45" i="11"/>
  <c r="K45" i="11"/>
  <c r="M44" i="11"/>
  <c r="K44" i="11"/>
  <c r="M43" i="11"/>
  <c r="K43" i="11"/>
  <c r="M42" i="11"/>
  <c r="K42" i="11"/>
  <c r="M41" i="11"/>
  <c r="K41" i="11"/>
  <c r="M40" i="11"/>
  <c r="K40" i="11"/>
  <c r="M39" i="11"/>
  <c r="K39" i="11"/>
  <c r="M38" i="11"/>
  <c r="K38" i="11"/>
  <c r="M37" i="11"/>
  <c r="K37" i="11"/>
  <c r="M36" i="11"/>
  <c r="K36" i="11"/>
  <c r="M35" i="11"/>
  <c r="K35" i="11"/>
  <c r="M34" i="11"/>
  <c r="K34" i="11"/>
  <c r="M33" i="11"/>
  <c r="K33" i="11"/>
  <c r="M32" i="11"/>
  <c r="K32" i="11"/>
  <c r="M31" i="11"/>
  <c r="K31" i="11"/>
  <c r="M30" i="11"/>
  <c r="K30" i="11"/>
  <c r="M29" i="11"/>
  <c r="K29" i="11"/>
  <c r="M28" i="11"/>
  <c r="K28" i="11"/>
  <c r="M27" i="11"/>
  <c r="K27" i="11"/>
  <c r="M26" i="11"/>
  <c r="K26" i="11"/>
  <c r="M25" i="11"/>
  <c r="K25" i="11"/>
  <c r="M24" i="11"/>
  <c r="K24" i="11"/>
  <c r="M23" i="11"/>
  <c r="K23" i="11"/>
  <c r="M22" i="11"/>
  <c r="K22" i="11"/>
  <c r="M21" i="11"/>
  <c r="K21" i="11"/>
  <c r="M20" i="11"/>
  <c r="K20" i="11"/>
  <c r="M19" i="11"/>
  <c r="K19" i="11"/>
  <c r="M18" i="11"/>
  <c r="K18" i="11"/>
  <c r="M17" i="11"/>
  <c r="K17" i="11"/>
  <c r="M16" i="11"/>
  <c r="K16" i="11"/>
  <c r="M15" i="11"/>
  <c r="K15" i="11"/>
  <c r="M14" i="11"/>
  <c r="K14" i="11"/>
  <c r="M13" i="11"/>
  <c r="K13" i="11"/>
  <c r="M12" i="11"/>
  <c r="K12" i="11"/>
  <c r="M11" i="11"/>
  <c r="K11" i="11"/>
  <c r="M10" i="11"/>
  <c r="K10" i="11"/>
  <c r="M9" i="11"/>
  <c r="K9" i="11"/>
  <c r="M8" i="11"/>
  <c r="K8" i="11"/>
  <c r="M7" i="11"/>
  <c r="K7" i="11"/>
  <c r="M6" i="11"/>
  <c r="K6" i="11"/>
  <c r="M5" i="11"/>
  <c r="K5" i="11"/>
  <c r="M4" i="11"/>
  <c r="K4" i="11"/>
  <c r="M114" i="10"/>
  <c r="K114" i="10"/>
  <c r="M113" i="10"/>
  <c r="K113" i="10"/>
  <c r="M112" i="10"/>
  <c r="K112" i="10"/>
  <c r="M111" i="10"/>
  <c r="K111" i="10"/>
  <c r="M110" i="10"/>
  <c r="K110" i="10"/>
  <c r="M109" i="10"/>
  <c r="K109" i="10"/>
  <c r="M108" i="10"/>
  <c r="K108" i="10"/>
  <c r="M107" i="10"/>
  <c r="K107" i="10"/>
  <c r="M106" i="10"/>
  <c r="K106" i="10"/>
  <c r="M105" i="10"/>
  <c r="K105" i="10"/>
  <c r="M104" i="10"/>
  <c r="K104" i="10"/>
  <c r="M103" i="10"/>
  <c r="K103" i="10"/>
  <c r="M102" i="10"/>
  <c r="K102" i="10"/>
  <c r="M101" i="10"/>
  <c r="K101" i="10"/>
  <c r="M100" i="10"/>
  <c r="K100" i="10"/>
  <c r="M99" i="10"/>
  <c r="K99" i="10"/>
  <c r="M98" i="10"/>
  <c r="K98" i="10"/>
  <c r="M97" i="10"/>
  <c r="K97" i="10"/>
  <c r="M96" i="10"/>
  <c r="K96" i="10"/>
  <c r="M95" i="10"/>
  <c r="K95" i="10"/>
  <c r="M94" i="10"/>
  <c r="K94" i="10"/>
  <c r="M93" i="10"/>
  <c r="K93" i="10"/>
  <c r="M92" i="10"/>
  <c r="K92" i="10"/>
  <c r="M91" i="10"/>
  <c r="K91" i="10"/>
  <c r="M90" i="10"/>
  <c r="K90" i="10"/>
  <c r="M89" i="10"/>
  <c r="K89" i="10"/>
  <c r="M88" i="10"/>
  <c r="K88" i="10"/>
  <c r="M87" i="10"/>
  <c r="K87" i="10"/>
  <c r="M86" i="10"/>
  <c r="K86" i="10"/>
  <c r="M85" i="10"/>
  <c r="K85" i="10"/>
  <c r="M84" i="10"/>
  <c r="K84" i="10"/>
  <c r="M83" i="10"/>
  <c r="K83" i="10"/>
  <c r="M82" i="10"/>
  <c r="K82" i="10"/>
  <c r="M81" i="10"/>
  <c r="K81" i="10"/>
  <c r="M80" i="10"/>
  <c r="K80" i="10"/>
  <c r="M79" i="10"/>
  <c r="K79" i="10"/>
  <c r="M78" i="10"/>
  <c r="K78" i="10"/>
  <c r="M77" i="10"/>
  <c r="K77" i="10"/>
  <c r="M76" i="10"/>
  <c r="K76" i="10"/>
  <c r="M75" i="10"/>
  <c r="K75" i="10"/>
  <c r="M74" i="10"/>
  <c r="K74" i="10"/>
  <c r="M73" i="10"/>
  <c r="K73" i="10"/>
  <c r="M72" i="10"/>
  <c r="K72" i="10"/>
  <c r="M71" i="10"/>
  <c r="K71" i="10"/>
  <c r="M70" i="10"/>
  <c r="K70" i="10"/>
  <c r="M69" i="10"/>
  <c r="K69" i="10"/>
  <c r="M68" i="10"/>
  <c r="K68" i="10"/>
  <c r="M67" i="10"/>
  <c r="K67" i="10"/>
  <c r="M66" i="10"/>
  <c r="K66" i="10"/>
  <c r="M65" i="10"/>
  <c r="K65" i="10"/>
  <c r="M64" i="10"/>
  <c r="K64" i="10"/>
  <c r="M63" i="10"/>
  <c r="K63" i="10"/>
  <c r="M62" i="10"/>
  <c r="K62" i="10"/>
  <c r="M61" i="10"/>
  <c r="K61" i="10"/>
  <c r="M60" i="10"/>
  <c r="K60" i="10"/>
  <c r="M59" i="10"/>
  <c r="K59" i="10"/>
  <c r="M58" i="10"/>
  <c r="K58" i="10"/>
  <c r="M57" i="10"/>
  <c r="K57" i="10"/>
  <c r="M56" i="10"/>
  <c r="K56" i="10"/>
  <c r="M55" i="10"/>
  <c r="K55" i="10"/>
  <c r="M54" i="10"/>
  <c r="K54" i="10"/>
  <c r="M53" i="10"/>
  <c r="K53" i="10"/>
  <c r="M52" i="10"/>
  <c r="K52" i="10"/>
  <c r="M51" i="10"/>
  <c r="K51" i="10"/>
  <c r="M50" i="10"/>
  <c r="K50" i="10"/>
  <c r="M49" i="10"/>
  <c r="K49" i="10"/>
  <c r="M48" i="10"/>
  <c r="K48" i="10"/>
  <c r="M47" i="10"/>
  <c r="K47" i="10"/>
  <c r="M46" i="10"/>
  <c r="K46" i="10"/>
  <c r="M45" i="10"/>
  <c r="K45" i="10"/>
  <c r="M44" i="10"/>
  <c r="K44" i="10"/>
  <c r="M43" i="10"/>
  <c r="K43" i="10"/>
  <c r="M42" i="10"/>
  <c r="K42" i="10"/>
  <c r="M41" i="10"/>
  <c r="K41" i="10"/>
  <c r="M40" i="10"/>
  <c r="K40" i="10"/>
  <c r="M39" i="10"/>
  <c r="K39" i="10"/>
  <c r="M26" i="10"/>
  <c r="K26" i="10"/>
  <c r="M38" i="10"/>
  <c r="K38" i="10"/>
  <c r="M37" i="10"/>
  <c r="K37" i="10"/>
  <c r="M36" i="10"/>
  <c r="K36" i="10"/>
  <c r="M35" i="10"/>
  <c r="K35" i="10"/>
  <c r="M34" i="10"/>
  <c r="K34" i="10"/>
  <c r="M33" i="10"/>
  <c r="K33" i="10"/>
  <c r="M32" i="10"/>
  <c r="K32" i="10"/>
  <c r="M31" i="10"/>
  <c r="K31" i="10"/>
  <c r="M30" i="10"/>
  <c r="K30" i="10"/>
  <c r="M29" i="10"/>
  <c r="K29" i="10"/>
  <c r="M28" i="10"/>
  <c r="K28" i="10"/>
  <c r="M27" i="10"/>
  <c r="K27" i="10"/>
  <c r="M25" i="10"/>
  <c r="K25" i="10"/>
  <c r="M24" i="10"/>
  <c r="K24" i="10"/>
  <c r="M23" i="10"/>
  <c r="K23" i="10"/>
  <c r="M22" i="10"/>
  <c r="K22" i="10"/>
  <c r="M21" i="10"/>
  <c r="K21" i="10"/>
  <c r="M20" i="10"/>
  <c r="K20" i="10"/>
  <c r="M19" i="10"/>
  <c r="K19" i="10"/>
  <c r="M18" i="10"/>
  <c r="K18" i="10"/>
  <c r="M17" i="10"/>
  <c r="K17" i="10"/>
  <c r="M16" i="10"/>
  <c r="K16" i="10"/>
  <c r="M15" i="10"/>
  <c r="K15" i="10"/>
  <c r="M14" i="10"/>
  <c r="K14" i="10"/>
  <c r="M13" i="10"/>
  <c r="K13" i="10"/>
  <c r="M12" i="10"/>
  <c r="K12" i="10"/>
  <c r="M11" i="10"/>
  <c r="K11" i="10"/>
  <c r="M10" i="10"/>
  <c r="K10" i="10"/>
  <c r="M9" i="10"/>
  <c r="K9" i="10"/>
  <c r="M8" i="10"/>
  <c r="K8" i="10"/>
  <c r="M7" i="10"/>
  <c r="K7" i="10"/>
  <c r="M6" i="10"/>
  <c r="K6" i="10"/>
  <c r="M5" i="10"/>
  <c r="K5" i="10"/>
  <c r="M4" i="10"/>
  <c r="K4" i="10"/>
  <c r="M126" i="9"/>
  <c r="K126" i="9"/>
  <c r="M125" i="9"/>
  <c r="K125" i="9"/>
  <c r="M124" i="9"/>
  <c r="K124" i="9"/>
  <c r="M123" i="9"/>
  <c r="K123" i="9"/>
  <c r="M122" i="9"/>
  <c r="K122" i="9"/>
  <c r="M121" i="9"/>
  <c r="K121" i="9"/>
  <c r="M120" i="9"/>
  <c r="K120" i="9"/>
  <c r="M119" i="9"/>
  <c r="K119" i="9"/>
  <c r="M118" i="9"/>
  <c r="K118" i="9"/>
  <c r="M117" i="9"/>
  <c r="K117" i="9"/>
  <c r="M116" i="9"/>
  <c r="K116" i="9"/>
  <c r="M115" i="9"/>
  <c r="K115" i="9"/>
  <c r="M114" i="9"/>
  <c r="K114" i="9"/>
  <c r="M113" i="9"/>
  <c r="K113" i="9"/>
  <c r="M112" i="9"/>
  <c r="K112" i="9"/>
  <c r="M111" i="9"/>
  <c r="K111" i="9"/>
  <c r="M110" i="9"/>
  <c r="K110" i="9"/>
  <c r="M109" i="9"/>
  <c r="K109" i="9"/>
  <c r="M108" i="9"/>
  <c r="K108" i="9"/>
  <c r="M107" i="9"/>
  <c r="K107" i="9"/>
  <c r="M106" i="9"/>
  <c r="K106" i="9"/>
  <c r="M105" i="9"/>
  <c r="K105" i="9"/>
  <c r="M104" i="9"/>
  <c r="K104" i="9"/>
  <c r="M103" i="9"/>
  <c r="K103" i="9"/>
  <c r="M102" i="9"/>
  <c r="K102" i="9"/>
  <c r="M101" i="9"/>
  <c r="K101" i="9"/>
  <c r="M100" i="9"/>
  <c r="K100" i="9"/>
  <c r="M99" i="9"/>
  <c r="K99" i="9"/>
  <c r="M98" i="9"/>
  <c r="K98" i="9"/>
  <c r="M97" i="9"/>
  <c r="K97" i="9"/>
  <c r="M96" i="9"/>
  <c r="K96" i="9"/>
  <c r="M95" i="9"/>
  <c r="K95" i="9"/>
  <c r="M94" i="9"/>
  <c r="K94" i="9"/>
  <c r="M93" i="9"/>
  <c r="K93" i="9"/>
  <c r="M92" i="9"/>
  <c r="K92" i="9"/>
  <c r="M91" i="9"/>
  <c r="K91" i="9"/>
  <c r="M90" i="9"/>
  <c r="K90" i="9"/>
  <c r="M89" i="9"/>
  <c r="K89" i="9"/>
  <c r="M88" i="9"/>
  <c r="K88" i="9"/>
  <c r="M87" i="9"/>
  <c r="K87" i="9"/>
  <c r="M86" i="9"/>
  <c r="K86" i="9"/>
  <c r="M85" i="9"/>
  <c r="K85" i="9"/>
  <c r="M84" i="9"/>
  <c r="K84" i="9"/>
  <c r="M83" i="9"/>
  <c r="K83" i="9"/>
  <c r="M82" i="9"/>
  <c r="K82" i="9"/>
  <c r="M81" i="9"/>
  <c r="K81" i="9"/>
  <c r="M80" i="9"/>
  <c r="K80" i="9"/>
  <c r="M79" i="9"/>
  <c r="K79" i="9"/>
  <c r="M78" i="9"/>
  <c r="K78" i="9"/>
  <c r="M77" i="9"/>
  <c r="K77" i="9"/>
  <c r="M76" i="9"/>
  <c r="K76" i="9"/>
  <c r="M75" i="9"/>
  <c r="K75" i="9"/>
  <c r="M74" i="9"/>
  <c r="K74" i="9"/>
  <c r="M73" i="9"/>
  <c r="K73" i="9"/>
  <c r="M72" i="9"/>
  <c r="K72" i="9"/>
  <c r="M71" i="9"/>
  <c r="K71" i="9"/>
  <c r="M70" i="9"/>
  <c r="K70" i="9"/>
  <c r="M69" i="9"/>
  <c r="K69" i="9"/>
  <c r="M68" i="9"/>
  <c r="K68" i="9"/>
  <c r="M67" i="9"/>
  <c r="K67" i="9"/>
  <c r="M66" i="9"/>
  <c r="K66" i="9"/>
  <c r="M65" i="9"/>
  <c r="K65" i="9"/>
  <c r="M64" i="9"/>
  <c r="K64" i="9"/>
  <c r="M63" i="9"/>
  <c r="K63" i="9"/>
  <c r="M62" i="9"/>
  <c r="K62" i="9"/>
  <c r="M61" i="9"/>
  <c r="K61" i="9"/>
  <c r="M60" i="9"/>
  <c r="K60" i="9"/>
  <c r="M59" i="9"/>
  <c r="K59" i="9"/>
  <c r="M58" i="9"/>
  <c r="K58" i="9"/>
  <c r="M57" i="9"/>
  <c r="K57" i="9"/>
  <c r="M56" i="9"/>
  <c r="K56" i="9"/>
  <c r="M55" i="9"/>
  <c r="K55" i="9"/>
  <c r="M54" i="9"/>
  <c r="K54" i="9"/>
  <c r="M53" i="9"/>
  <c r="K53" i="9"/>
  <c r="M52" i="9"/>
  <c r="K52" i="9"/>
  <c r="M51" i="9"/>
  <c r="K51" i="9"/>
  <c r="M50" i="9"/>
  <c r="K50" i="9"/>
  <c r="M49" i="9"/>
  <c r="K49" i="9"/>
  <c r="M48" i="9"/>
  <c r="K48" i="9"/>
  <c r="M47" i="9"/>
  <c r="K47" i="9"/>
  <c r="M46" i="9"/>
  <c r="K46" i="9"/>
  <c r="M45" i="9"/>
  <c r="K45" i="9"/>
  <c r="M44" i="9"/>
  <c r="K44" i="9"/>
  <c r="M43" i="9"/>
  <c r="K43" i="9"/>
  <c r="M42" i="9"/>
  <c r="K42" i="9"/>
  <c r="M41" i="9"/>
  <c r="K41" i="9"/>
  <c r="M40" i="9"/>
  <c r="K40" i="9"/>
  <c r="M39" i="9"/>
  <c r="K39" i="9"/>
  <c r="M38" i="9"/>
  <c r="K38" i="9"/>
  <c r="M37" i="9"/>
  <c r="K37" i="9"/>
  <c r="M36" i="9"/>
  <c r="K36" i="9"/>
  <c r="M35" i="9"/>
  <c r="K35" i="9"/>
  <c r="M34" i="9"/>
  <c r="K34" i="9"/>
  <c r="M33" i="9"/>
  <c r="K33" i="9"/>
  <c r="M32" i="9"/>
  <c r="K32" i="9"/>
  <c r="M31" i="9"/>
  <c r="K31" i="9"/>
  <c r="M30" i="9"/>
  <c r="K30" i="9"/>
  <c r="M29" i="9"/>
  <c r="K29" i="9"/>
  <c r="M28" i="9"/>
  <c r="K28" i="9"/>
  <c r="M27" i="9"/>
  <c r="K27" i="9"/>
  <c r="M26" i="9"/>
  <c r="K26" i="9"/>
  <c r="M25" i="9"/>
  <c r="K25" i="9"/>
  <c r="M24" i="9"/>
  <c r="K24" i="9"/>
  <c r="M23" i="9"/>
  <c r="K23" i="9"/>
  <c r="M22" i="9"/>
  <c r="K22" i="9"/>
  <c r="M21" i="9"/>
  <c r="K21" i="9"/>
  <c r="M20" i="9"/>
  <c r="K20" i="9"/>
  <c r="M19" i="9"/>
  <c r="K19" i="9"/>
  <c r="M18" i="9"/>
  <c r="K18" i="9"/>
  <c r="M17" i="9"/>
  <c r="K17" i="9"/>
  <c r="M16" i="9"/>
  <c r="K16" i="9"/>
  <c r="M15" i="9"/>
  <c r="K15" i="9"/>
  <c r="M14" i="9"/>
  <c r="K14" i="9"/>
  <c r="M13" i="9"/>
  <c r="K13" i="9"/>
  <c r="M12" i="9"/>
  <c r="K12" i="9"/>
  <c r="M11" i="9"/>
  <c r="K11" i="9"/>
  <c r="M10" i="9"/>
  <c r="K10" i="9"/>
  <c r="M9" i="9"/>
  <c r="K9" i="9"/>
  <c r="M8" i="9"/>
  <c r="K8" i="9"/>
  <c r="M7" i="9"/>
  <c r="K7" i="9"/>
  <c r="M6" i="9"/>
  <c r="K6" i="9"/>
  <c r="M5" i="9"/>
  <c r="K5" i="9"/>
  <c r="M4" i="9"/>
  <c r="K4" i="9"/>
  <c r="M107" i="8"/>
  <c r="K107" i="8"/>
  <c r="M106" i="8"/>
  <c r="K106" i="8"/>
  <c r="M105" i="8"/>
  <c r="K105" i="8"/>
  <c r="M104" i="8"/>
  <c r="K104" i="8"/>
  <c r="M103" i="8"/>
  <c r="K103" i="8"/>
  <c r="M102" i="8"/>
  <c r="K102" i="8"/>
  <c r="M101" i="8"/>
  <c r="K101" i="8"/>
  <c r="M100" i="8"/>
  <c r="K100" i="8"/>
  <c r="M99" i="8"/>
  <c r="K99" i="8"/>
  <c r="M98" i="8"/>
  <c r="K98" i="8"/>
  <c r="M97" i="8"/>
  <c r="K97" i="8"/>
  <c r="M96" i="8"/>
  <c r="K96" i="8"/>
  <c r="M95" i="8"/>
  <c r="K95" i="8"/>
  <c r="M94" i="8"/>
  <c r="K94" i="8"/>
  <c r="M93" i="8"/>
  <c r="K93" i="8"/>
  <c r="M92" i="8"/>
  <c r="K92" i="8"/>
  <c r="M91" i="8"/>
  <c r="K91" i="8"/>
  <c r="M90" i="8"/>
  <c r="K90" i="8"/>
  <c r="M89" i="8"/>
  <c r="K89" i="8"/>
  <c r="M88" i="8"/>
  <c r="K88" i="8"/>
  <c r="M87" i="8"/>
  <c r="K87" i="8"/>
  <c r="M86" i="8"/>
  <c r="K86" i="8"/>
  <c r="M85" i="8"/>
  <c r="K85" i="8"/>
  <c r="M84" i="8"/>
  <c r="K84" i="8"/>
  <c r="M83" i="8"/>
  <c r="K83" i="8"/>
  <c r="M82" i="8"/>
  <c r="K82" i="8"/>
  <c r="M81" i="8"/>
  <c r="K81" i="8"/>
  <c r="M80" i="8"/>
  <c r="K80" i="8"/>
  <c r="M79" i="8"/>
  <c r="K79" i="8"/>
  <c r="M78" i="8"/>
  <c r="K78" i="8"/>
  <c r="M77" i="8"/>
  <c r="K77" i="8"/>
  <c r="M76" i="8"/>
  <c r="K76" i="8"/>
  <c r="M75" i="8"/>
  <c r="K75" i="8"/>
  <c r="M74" i="8"/>
  <c r="K74" i="8"/>
  <c r="M73" i="8"/>
  <c r="K73" i="8"/>
  <c r="M72" i="8"/>
  <c r="K72" i="8"/>
  <c r="M71" i="8"/>
  <c r="K71" i="8"/>
  <c r="M70" i="8"/>
  <c r="K70" i="8"/>
  <c r="M69" i="8"/>
  <c r="K69" i="8"/>
  <c r="M68" i="8"/>
  <c r="K68" i="8"/>
  <c r="M67" i="8"/>
  <c r="K67" i="8"/>
  <c r="M66" i="8"/>
  <c r="K66" i="8"/>
  <c r="M65" i="8"/>
  <c r="K65" i="8"/>
  <c r="M64" i="8"/>
  <c r="K64" i="8"/>
  <c r="M63" i="8"/>
  <c r="K63" i="8"/>
  <c r="M62" i="8"/>
  <c r="K62" i="8"/>
  <c r="M61" i="8"/>
  <c r="K61" i="8"/>
  <c r="M60" i="8"/>
  <c r="K60" i="8"/>
  <c r="M59" i="8"/>
  <c r="K59" i="8"/>
  <c r="M58" i="8"/>
  <c r="K58" i="8"/>
  <c r="M57" i="8"/>
  <c r="K57" i="8"/>
  <c r="M56" i="8"/>
  <c r="K56" i="8"/>
  <c r="M55" i="8"/>
  <c r="K55" i="8"/>
  <c r="M54" i="8"/>
  <c r="K54" i="8"/>
  <c r="M53" i="8"/>
  <c r="K53" i="8"/>
  <c r="M52" i="8"/>
  <c r="K52" i="8"/>
  <c r="M51" i="8"/>
  <c r="K51" i="8"/>
  <c r="M50" i="8"/>
  <c r="K50" i="8"/>
  <c r="M49" i="8"/>
  <c r="K49" i="8"/>
  <c r="M48" i="8"/>
  <c r="K48" i="8"/>
  <c r="M47" i="8"/>
  <c r="K47" i="8"/>
  <c r="M46" i="8"/>
  <c r="K46" i="8"/>
  <c r="M45" i="8"/>
  <c r="K45" i="8"/>
  <c r="M44" i="8"/>
  <c r="K44" i="8"/>
  <c r="M43" i="8"/>
  <c r="K43" i="8"/>
  <c r="M42" i="8"/>
  <c r="K42" i="8"/>
  <c r="M41" i="8"/>
  <c r="K41" i="8"/>
  <c r="M40" i="8"/>
  <c r="K40" i="8"/>
  <c r="M39" i="8"/>
  <c r="K39" i="8"/>
  <c r="M38" i="8"/>
  <c r="K38" i="8"/>
  <c r="M37" i="8"/>
  <c r="K37" i="8"/>
  <c r="M36" i="8"/>
  <c r="K36" i="8"/>
  <c r="M35" i="8"/>
  <c r="K35" i="8"/>
  <c r="M34" i="8"/>
  <c r="K34" i="8"/>
  <c r="M33" i="8"/>
  <c r="K33" i="8"/>
  <c r="M32" i="8"/>
  <c r="K32" i="8"/>
  <c r="M31" i="8"/>
  <c r="K31" i="8"/>
  <c r="M30" i="8"/>
  <c r="K30" i="8"/>
  <c r="M29" i="8"/>
  <c r="K29" i="8"/>
  <c r="M28" i="8"/>
  <c r="K28" i="8"/>
  <c r="M27" i="8"/>
  <c r="K27" i="8"/>
  <c r="M26" i="8"/>
  <c r="K26" i="8"/>
  <c r="M25" i="8"/>
  <c r="K25" i="8"/>
  <c r="M24" i="8"/>
  <c r="K24" i="8"/>
  <c r="M23" i="8"/>
  <c r="K23" i="8"/>
  <c r="M22" i="8"/>
  <c r="K22" i="8"/>
  <c r="M21" i="8"/>
  <c r="K21" i="8"/>
  <c r="M20" i="8"/>
  <c r="K20" i="8"/>
  <c r="M19" i="8"/>
  <c r="K19" i="8"/>
  <c r="M18" i="8"/>
  <c r="K18" i="8"/>
  <c r="M17" i="8"/>
  <c r="K17" i="8"/>
  <c r="M16" i="8"/>
  <c r="K16" i="8"/>
  <c r="M15" i="8"/>
  <c r="K15" i="8"/>
  <c r="M14" i="8"/>
  <c r="K14" i="8"/>
  <c r="M13" i="8"/>
  <c r="K13" i="8"/>
  <c r="M12" i="8"/>
  <c r="K12" i="8"/>
  <c r="M11" i="8"/>
  <c r="K11" i="8"/>
  <c r="M10" i="8"/>
  <c r="K10" i="8"/>
  <c r="M9" i="8"/>
  <c r="K9" i="8"/>
  <c r="M8" i="8"/>
  <c r="K8" i="8"/>
  <c r="M7" i="8"/>
  <c r="K7" i="8"/>
  <c r="M6" i="8"/>
  <c r="K6" i="8"/>
  <c r="M5" i="8"/>
  <c r="K5" i="8"/>
  <c r="M4" i="8"/>
  <c r="K4" i="8"/>
  <c r="M73" i="7"/>
  <c r="K73" i="7"/>
  <c r="M72" i="7"/>
  <c r="K72" i="7"/>
  <c r="M71" i="7"/>
  <c r="K71" i="7"/>
  <c r="M70" i="7"/>
  <c r="K70" i="7"/>
  <c r="M69" i="7"/>
  <c r="K69" i="7"/>
  <c r="M68" i="7"/>
  <c r="K68" i="7"/>
  <c r="M67" i="7"/>
  <c r="K67" i="7"/>
  <c r="M66" i="7"/>
  <c r="K66" i="7"/>
  <c r="M65" i="7"/>
  <c r="K65" i="7"/>
  <c r="M64" i="7"/>
  <c r="K64" i="7"/>
  <c r="M63" i="7"/>
  <c r="K63" i="7"/>
  <c r="M62" i="7"/>
  <c r="K62" i="7"/>
  <c r="M61" i="7"/>
  <c r="K61" i="7"/>
  <c r="M60" i="7"/>
  <c r="K60" i="7"/>
  <c r="M59" i="7"/>
  <c r="K59" i="7"/>
  <c r="M58" i="7"/>
  <c r="K58" i="7"/>
  <c r="M57" i="7"/>
  <c r="K57" i="7"/>
  <c r="M56" i="7"/>
  <c r="K56" i="7"/>
  <c r="M55" i="7"/>
  <c r="K55" i="7"/>
  <c r="M54" i="7"/>
  <c r="K54" i="7"/>
  <c r="M53" i="7"/>
  <c r="K53" i="7"/>
  <c r="M52" i="7"/>
  <c r="K52" i="7"/>
  <c r="M51" i="7"/>
  <c r="K51" i="7"/>
  <c r="M50" i="7"/>
  <c r="K50" i="7"/>
  <c r="M49" i="7"/>
  <c r="K49" i="7"/>
  <c r="M48" i="7"/>
  <c r="K48" i="7"/>
  <c r="M47" i="7"/>
  <c r="K47" i="7"/>
  <c r="M46" i="7"/>
  <c r="K46" i="7"/>
  <c r="M45" i="7"/>
  <c r="K45" i="7"/>
  <c r="M44" i="7"/>
  <c r="K44" i="7"/>
  <c r="M43" i="7"/>
  <c r="K43" i="7"/>
  <c r="M42" i="7"/>
  <c r="K42" i="7"/>
  <c r="M41" i="7"/>
  <c r="K41" i="7"/>
  <c r="M40" i="7"/>
  <c r="K40" i="7"/>
  <c r="M39" i="7"/>
  <c r="K39" i="7"/>
  <c r="M38" i="7"/>
  <c r="K38" i="7"/>
  <c r="M37" i="7"/>
  <c r="K37" i="7"/>
  <c r="M36" i="7"/>
  <c r="K36" i="7"/>
  <c r="M35" i="7"/>
  <c r="K35" i="7"/>
  <c r="M34" i="7"/>
  <c r="K34" i="7"/>
  <c r="M33" i="7"/>
  <c r="K33" i="7"/>
  <c r="M32" i="7"/>
  <c r="K32" i="7"/>
  <c r="M31" i="7"/>
  <c r="K31" i="7"/>
  <c r="M30" i="7"/>
  <c r="K30" i="7"/>
  <c r="M29" i="7"/>
  <c r="K29" i="7"/>
  <c r="M28" i="7"/>
  <c r="K28" i="7"/>
  <c r="M27" i="7"/>
  <c r="K27" i="7"/>
  <c r="M26" i="7"/>
  <c r="K26" i="7"/>
  <c r="M25" i="7"/>
  <c r="K25" i="7"/>
  <c r="M24" i="7"/>
  <c r="K24" i="7"/>
  <c r="M23" i="7"/>
  <c r="K23" i="7"/>
  <c r="M22" i="7"/>
  <c r="K22" i="7"/>
  <c r="M21" i="7"/>
  <c r="K21" i="7"/>
  <c r="M20" i="7"/>
  <c r="K20" i="7"/>
  <c r="M19" i="7"/>
  <c r="K19" i="7"/>
  <c r="M18" i="7"/>
  <c r="K18" i="7"/>
  <c r="M17" i="7"/>
  <c r="K17" i="7"/>
  <c r="M16" i="7"/>
  <c r="K16" i="7"/>
  <c r="M15" i="7"/>
  <c r="K15" i="7"/>
  <c r="M14" i="7"/>
  <c r="K14" i="7"/>
  <c r="M13" i="7"/>
  <c r="K13" i="7"/>
  <c r="M12" i="7"/>
  <c r="K12" i="7"/>
  <c r="M11" i="7"/>
  <c r="K11" i="7"/>
  <c r="M10" i="7"/>
  <c r="K10" i="7"/>
  <c r="M9" i="7"/>
  <c r="K9" i="7"/>
  <c r="M8" i="7"/>
  <c r="K8" i="7"/>
  <c r="M7" i="7"/>
  <c r="K7" i="7"/>
  <c r="M6" i="7"/>
  <c r="K6" i="7"/>
  <c r="M5" i="7"/>
  <c r="K5" i="7"/>
  <c r="M4" i="7"/>
  <c r="K4" i="7"/>
  <c r="M54" i="6"/>
  <c r="K54" i="6"/>
  <c r="M53" i="6"/>
  <c r="K53" i="6"/>
  <c r="M52" i="6"/>
  <c r="K52" i="6"/>
  <c r="M51" i="6"/>
  <c r="K51" i="6"/>
  <c r="M50" i="6"/>
  <c r="K50" i="6"/>
  <c r="M49" i="6"/>
  <c r="K49" i="6"/>
  <c r="M48" i="6"/>
  <c r="K48" i="6"/>
  <c r="M47" i="6"/>
  <c r="K47" i="6"/>
  <c r="M46" i="6"/>
  <c r="K46" i="6"/>
  <c r="M45" i="6"/>
  <c r="K45" i="6"/>
  <c r="M44" i="6"/>
  <c r="K44" i="6"/>
  <c r="M43" i="6"/>
  <c r="K43" i="6"/>
  <c r="M42" i="6"/>
  <c r="K42" i="6"/>
  <c r="M41" i="6"/>
  <c r="K41" i="6"/>
  <c r="M40" i="6"/>
  <c r="K40" i="6"/>
  <c r="M39" i="6"/>
  <c r="K39" i="6"/>
  <c r="M38" i="6"/>
  <c r="K38" i="6"/>
  <c r="M37" i="6"/>
  <c r="K37" i="6"/>
  <c r="M36" i="6"/>
  <c r="K36" i="6"/>
  <c r="M35" i="6"/>
  <c r="K35" i="6"/>
  <c r="M34" i="6"/>
  <c r="K34" i="6"/>
  <c r="M33" i="6"/>
  <c r="K33" i="6"/>
  <c r="M32" i="6"/>
  <c r="K32" i="6"/>
  <c r="M31" i="6"/>
  <c r="K31" i="6"/>
  <c r="M30" i="6"/>
  <c r="K30" i="6"/>
  <c r="M29" i="6"/>
  <c r="K29" i="6"/>
  <c r="M28" i="6"/>
  <c r="K28" i="6"/>
  <c r="M27" i="6"/>
  <c r="K27" i="6"/>
  <c r="M26" i="6"/>
  <c r="K26" i="6"/>
  <c r="M25" i="6"/>
  <c r="K25" i="6"/>
  <c r="M24" i="6"/>
  <c r="K24" i="6"/>
  <c r="M23" i="6"/>
  <c r="K23" i="6"/>
  <c r="M22" i="6"/>
  <c r="K22" i="6"/>
  <c r="M21" i="6"/>
  <c r="K21" i="6"/>
  <c r="M20" i="6"/>
  <c r="K20" i="6"/>
  <c r="M19" i="6"/>
  <c r="K19" i="6"/>
  <c r="M18" i="6"/>
  <c r="K18" i="6"/>
  <c r="M17" i="6"/>
  <c r="K17" i="6"/>
  <c r="M16" i="6"/>
  <c r="K16" i="6"/>
  <c r="M15" i="6"/>
  <c r="K15" i="6"/>
  <c r="M14" i="6"/>
  <c r="K14" i="6"/>
  <c r="M13" i="6"/>
  <c r="K13" i="6"/>
  <c r="M12" i="6"/>
  <c r="K12" i="6"/>
  <c r="M11" i="6"/>
  <c r="K11" i="6"/>
  <c r="M10" i="6"/>
  <c r="K10" i="6"/>
  <c r="M9" i="6"/>
  <c r="K9" i="6"/>
  <c r="M8" i="6"/>
  <c r="K8" i="6"/>
  <c r="M7" i="6"/>
  <c r="K7" i="6"/>
  <c r="M6" i="6"/>
  <c r="K6" i="6"/>
  <c r="M5" i="6"/>
  <c r="K5" i="6"/>
  <c r="M4" i="6"/>
  <c r="K4" i="6"/>
  <c r="M67" i="5"/>
  <c r="K67" i="5"/>
  <c r="M66" i="5"/>
  <c r="K66" i="5"/>
  <c r="M65" i="5"/>
  <c r="K65" i="5"/>
  <c r="M64" i="5"/>
  <c r="K64" i="5"/>
  <c r="M63" i="5"/>
  <c r="K63" i="5"/>
  <c r="M62" i="5"/>
  <c r="K62" i="5"/>
  <c r="M61" i="5"/>
  <c r="K61" i="5"/>
  <c r="M60" i="5"/>
  <c r="K60" i="5"/>
  <c r="M59" i="5"/>
  <c r="K59" i="5"/>
  <c r="M58" i="5"/>
  <c r="K58" i="5"/>
  <c r="M57" i="5"/>
  <c r="K57" i="5"/>
  <c r="M56" i="5"/>
  <c r="K56" i="5"/>
  <c r="M55" i="5"/>
  <c r="K55" i="5"/>
  <c r="M54" i="5"/>
  <c r="K54" i="5"/>
  <c r="M53" i="5"/>
  <c r="K53" i="5"/>
  <c r="M52" i="5"/>
  <c r="K52" i="5"/>
  <c r="M51" i="5"/>
  <c r="K51" i="5"/>
  <c r="M50" i="5"/>
  <c r="K50" i="5"/>
  <c r="M49" i="5"/>
  <c r="K49" i="5"/>
  <c r="M48" i="5"/>
  <c r="K48" i="5"/>
  <c r="M47" i="5"/>
  <c r="K47" i="5"/>
  <c r="M46" i="5"/>
  <c r="K46" i="5"/>
  <c r="M45" i="5"/>
  <c r="K45" i="5"/>
  <c r="M44" i="5"/>
  <c r="K44" i="5"/>
  <c r="M43" i="5"/>
  <c r="K43" i="5"/>
  <c r="M42" i="5"/>
  <c r="K42" i="5"/>
  <c r="M41" i="5"/>
  <c r="K41" i="5"/>
  <c r="M40" i="5"/>
  <c r="K40" i="5"/>
  <c r="M39" i="5"/>
  <c r="K39" i="5"/>
  <c r="M38" i="5"/>
  <c r="K38" i="5"/>
  <c r="M37" i="5"/>
  <c r="K37" i="5"/>
  <c r="M36" i="5"/>
  <c r="K36" i="5"/>
  <c r="M35" i="5"/>
  <c r="K35" i="5"/>
  <c r="M34" i="5"/>
  <c r="K34" i="5"/>
  <c r="M33" i="5"/>
  <c r="K33" i="5"/>
  <c r="M32" i="5"/>
  <c r="K32" i="5"/>
  <c r="M31" i="5"/>
  <c r="K31" i="5"/>
  <c r="M30" i="5"/>
  <c r="K30" i="5"/>
  <c r="M29" i="5"/>
  <c r="K29" i="5"/>
  <c r="M28" i="5"/>
  <c r="K28" i="5"/>
  <c r="M27" i="5"/>
  <c r="K27" i="5"/>
  <c r="M26" i="5"/>
  <c r="K26" i="5"/>
  <c r="M25" i="5"/>
  <c r="K25" i="5"/>
  <c r="M24" i="5"/>
  <c r="K24" i="5"/>
  <c r="M23" i="5"/>
  <c r="K23" i="5"/>
  <c r="M22" i="5"/>
  <c r="K22" i="5"/>
  <c r="M21" i="5"/>
  <c r="K21" i="5"/>
  <c r="M20" i="5"/>
  <c r="K20" i="5"/>
  <c r="M19" i="5"/>
  <c r="K19" i="5"/>
  <c r="M18" i="5"/>
  <c r="K18" i="5"/>
  <c r="M17" i="5"/>
  <c r="K17" i="5"/>
  <c r="M16" i="5"/>
  <c r="K16" i="5"/>
  <c r="M15" i="5"/>
  <c r="K15" i="5"/>
  <c r="M14" i="5"/>
  <c r="K14" i="5"/>
  <c r="M13" i="5"/>
  <c r="K13" i="5"/>
  <c r="M12" i="5"/>
  <c r="K12" i="5"/>
  <c r="M11" i="5"/>
  <c r="K11" i="5"/>
  <c r="M10" i="5"/>
  <c r="K10" i="5"/>
  <c r="M9" i="5"/>
  <c r="K9" i="5"/>
  <c r="M8" i="5"/>
  <c r="K8" i="5"/>
  <c r="M7" i="5"/>
  <c r="K7" i="5"/>
  <c r="M6" i="5"/>
  <c r="K6" i="5"/>
  <c r="M5" i="5"/>
  <c r="K5" i="5"/>
  <c r="M4" i="5"/>
  <c r="K4" i="5"/>
  <c r="M95" i="4"/>
  <c r="K95" i="4"/>
  <c r="M94" i="4"/>
  <c r="K94" i="4"/>
  <c r="M93" i="4"/>
  <c r="K93" i="4"/>
  <c r="M92" i="4"/>
  <c r="K92" i="4"/>
  <c r="M91" i="4"/>
  <c r="K91" i="4"/>
  <c r="M90" i="4"/>
  <c r="K90" i="4"/>
  <c r="M89" i="4"/>
  <c r="K89" i="4"/>
  <c r="M88" i="4"/>
  <c r="K88" i="4"/>
  <c r="M87" i="4"/>
  <c r="K87" i="4"/>
  <c r="M86" i="4"/>
  <c r="K86" i="4"/>
  <c r="M85" i="4"/>
  <c r="K85" i="4"/>
  <c r="M84" i="4"/>
  <c r="K84" i="4"/>
  <c r="M83" i="4"/>
  <c r="K83" i="4"/>
  <c r="M82" i="4"/>
  <c r="K82" i="4"/>
  <c r="M81" i="4"/>
  <c r="K81" i="4"/>
  <c r="M80" i="4"/>
  <c r="K80" i="4"/>
  <c r="M79" i="4"/>
  <c r="K79" i="4"/>
  <c r="M78" i="4"/>
  <c r="K78" i="4"/>
  <c r="M77" i="4"/>
  <c r="K77" i="4"/>
  <c r="M76" i="4"/>
  <c r="K76" i="4"/>
  <c r="M75" i="4"/>
  <c r="K75" i="4"/>
  <c r="M74" i="4"/>
  <c r="K74" i="4"/>
  <c r="M73" i="4"/>
  <c r="K73" i="4"/>
  <c r="M72" i="4"/>
  <c r="K72" i="4"/>
  <c r="M71" i="4"/>
  <c r="K71" i="4"/>
  <c r="M70" i="4"/>
  <c r="K70" i="4"/>
  <c r="M69" i="4"/>
  <c r="K69" i="4"/>
  <c r="M68" i="4"/>
  <c r="K68" i="4"/>
  <c r="M67" i="4"/>
  <c r="K67" i="4"/>
  <c r="M66" i="4"/>
  <c r="K66" i="4"/>
  <c r="M65" i="4"/>
  <c r="K65" i="4"/>
  <c r="M64" i="4"/>
  <c r="K64" i="4"/>
  <c r="M63" i="4"/>
  <c r="K63" i="4"/>
  <c r="M62" i="4"/>
  <c r="K62" i="4"/>
  <c r="M61" i="4"/>
  <c r="K61" i="4"/>
  <c r="M60" i="4"/>
  <c r="K60" i="4"/>
  <c r="M59" i="4"/>
  <c r="K59" i="4"/>
  <c r="M58" i="4"/>
  <c r="K58" i="4"/>
  <c r="M57" i="4"/>
  <c r="K57" i="4"/>
  <c r="M56" i="4"/>
  <c r="K56" i="4"/>
  <c r="M55" i="4"/>
  <c r="K55" i="4"/>
  <c r="M54" i="4"/>
  <c r="K54" i="4"/>
  <c r="M53" i="4"/>
  <c r="K53" i="4"/>
  <c r="M52" i="4"/>
  <c r="K52" i="4"/>
  <c r="M51" i="4"/>
  <c r="K51" i="4"/>
  <c r="M50" i="4"/>
  <c r="K50" i="4"/>
  <c r="M49" i="4"/>
  <c r="K49" i="4"/>
  <c r="M48" i="4"/>
  <c r="K48" i="4"/>
  <c r="M47" i="4"/>
  <c r="K47" i="4"/>
  <c r="M46" i="4"/>
  <c r="K46" i="4"/>
  <c r="M45" i="4"/>
  <c r="K45" i="4"/>
  <c r="M44" i="4"/>
  <c r="K44" i="4"/>
  <c r="M43" i="4"/>
  <c r="K43" i="4"/>
  <c r="M42" i="4"/>
  <c r="K42" i="4"/>
  <c r="M41" i="4"/>
  <c r="K41" i="4"/>
  <c r="M40" i="4"/>
  <c r="K40" i="4"/>
  <c r="M39" i="4"/>
  <c r="K39" i="4"/>
  <c r="M38" i="4"/>
  <c r="K38" i="4"/>
  <c r="M37" i="4"/>
  <c r="K37" i="4"/>
  <c r="M36" i="4"/>
  <c r="K36" i="4"/>
  <c r="M35" i="4"/>
  <c r="K35" i="4"/>
  <c r="M34" i="4"/>
  <c r="K34" i="4"/>
  <c r="M33" i="4"/>
  <c r="K33" i="4"/>
  <c r="M32" i="4"/>
  <c r="K32" i="4"/>
  <c r="M31" i="4"/>
  <c r="K31" i="4"/>
  <c r="M30" i="4"/>
  <c r="K30" i="4"/>
  <c r="M29" i="4"/>
  <c r="K29" i="4"/>
  <c r="M28" i="4"/>
  <c r="K28" i="4"/>
  <c r="M27" i="4"/>
  <c r="K27" i="4"/>
  <c r="M26" i="4"/>
  <c r="K26" i="4"/>
  <c r="M25" i="4"/>
  <c r="K25" i="4"/>
  <c r="M24" i="4"/>
  <c r="K24" i="4"/>
  <c r="M23" i="4"/>
  <c r="K23" i="4"/>
  <c r="M22" i="4"/>
  <c r="K22" i="4"/>
  <c r="M21" i="4"/>
  <c r="K21" i="4"/>
  <c r="M20" i="4"/>
  <c r="K20" i="4"/>
  <c r="M19" i="4"/>
  <c r="K19" i="4"/>
  <c r="M18" i="4"/>
  <c r="K18" i="4"/>
  <c r="M17" i="4"/>
  <c r="K17" i="4"/>
  <c r="M16" i="4"/>
  <c r="K16" i="4"/>
  <c r="M15" i="4"/>
  <c r="K15" i="4"/>
  <c r="M14" i="4"/>
  <c r="K14" i="4"/>
  <c r="M13" i="4"/>
  <c r="K13" i="4"/>
  <c r="M12" i="4"/>
  <c r="K12" i="4"/>
  <c r="M11" i="4"/>
  <c r="K11" i="4"/>
  <c r="M10" i="4"/>
  <c r="K10" i="4"/>
  <c r="M9" i="4"/>
  <c r="K9" i="4"/>
  <c r="M8" i="4"/>
  <c r="K8" i="4"/>
  <c r="M7" i="4"/>
  <c r="K7" i="4"/>
  <c r="M6" i="4"/>
  <c r="K6" i="4"/>
  <c r="M5" i="4"/>
  <c r="K5" i="4"/>
  <c r="M4" i="4"/>
  <c r="K4" i="4"/>
  <c r="M107" i="3"/>
  <c r="K107" i="3"/>
  <c r="M106" i="3"/>
  <c r="K106" i="3"/>
  <c r="M105" i="3"/>
  <c r="K105" i="3"/>
  <c r="M104" i="3"/>
  <c r="K104" i="3"/>
  <c r="M103" i="3"/>
  <c r="K103" i="3"/>
  <c r="M102" i="3"/>
  <c r="K102" i="3"/>
  <c r="M101" i="3"/>
  <c r="K101" i="3"/>
  <c r="M100" i="3"/>
  <c r="K100" i="3"/>
  <c r="M99" i="3"/>
  <c r="K99" i="3"/>
  <c r="M98" i="3"/>
  <c r="K98" i="3"/>
  <c r="M97" i="3"/>
  <c r="K97" i="3"/>
  <c r="M96" i="3"/>
  <c r="K96" i="3"/>
  <c r="M95" i="3"/>
  <c r="K95" i="3"/>
  <c r="M94" i="3"/>
  <c r="K94" i="3"/>
  <c r="M93" i="3"/>
  <c r="K93" i="3"/>
  <c r="M92" i="3"/>
  <c r="K92" i="3"/>
  <c r="M91" i="3"/>
  <c r="K91" i="3"/>
  <c r="M90" i="3"/>
  <c r="K90" i="3"/>
  <c r="M89" i="3"/>
  <c r="K89" i="3"/>
  <c r="M88" i="3"/>
  <c r="K88" i="3"/>
  <c r="M87" i="3"/>
  <c r="K87" i="3"/>
  <c r="M86" i="3"/>
  <c r="K86" i="3"/>
  <c r="M85" i="3"/>
  <c r="K85" i="3"/>
  <c r="M84" i="3"/>
  <c r="K84" i="3"/>
  <c r="M83" i="3"/>
  <c r="K83" i="3"/>
  <c r="M82" i="3"/>
  <c r="K82" i="3"/>
  <c r="M81" i="3"/>
  <c r="K81" i="3"/>
  <c r="M80" i="3"/>
  <c r="K80" i="3"/>
  <c r="M79" i="3"/>
  <c r="K79" i="3"/>
  <c r="M78" i="3"/>
  <c r="K78" i="3"/>
  <c r="M77" i="3"/>
  <c r="K77" i="3"/>
  <c r="M76" i="3"/>
  <c r="K76" i="3"/>
  <c r="M75" i="3"/>
  <c r="K75" i="3"/>
  <c r="M74" i="3"/>
  <c r="K74" i="3"/>
  <c r="M73" i="3"/>
  <c r="K73" i="3"/>
  <c r="M72" i="3"/>
  <c r="K72" i="3"/>
  <c r="M71" i="3"/>
  <c r="K71" i="3"/>
  <c r="M70" i="3"/>
  <c r="K70" i="3"/>
  <c r="M69" i="3"/>
  <c r="K69" i="3"/>
  <c r="M68" i="3"/>
  <c r="K68" i="3"/>
  <c r="M67" i="3"/>
  <c r="K67" i="3"/>
  <c r="M66" i="3"/>
  <c r="K66" i="3"/>
  <c r="M65" i="3"/>
  <c r="K65" i="3"/>
  <c r="M64" i="3"/>
  <c r="K64" i="3"/>
  <c r="M63" i="3"/>
  <c r="K63" i="3"/>
  <c r="M62" i="3"/>
  <c r="K62" i="3"/>
  <c r="M61" i="3"/>
  <c r="K61" i="3"/>
  <c r="M60" i="3"/>
  <c r="K60" i="3"/>
  <c r="M59" i="3"/>
  <c r="K59" i="3"/>
  <c r="M58" i="3"/>
  <c r="K58" i="3"/>
  <c r="M57" i="3"/>
  <c r="K57" i="3"/>
  <c r="M56" i="3"/>
  <c r="K56" i="3"/>
  <c r="M55" i="3"/>
  <c r="K55" i="3"/>
  <c r="M54" i="3"/>
  <c r="K54" i="3"/>
  <c r="M53" i="3"/>
  <c r="K53" i="3"/>
  <c r="M52" i="3"/>
  <c r="K52" i="3"/>
  <c r="M51" i="3"/>
  <c r="K51" i="3"/>
  <c r="M50" i="3"/>
  <c r="K50" i="3"/>
  <c r="M49" i="3"/>
  <c r="K49" i="3"/>
  <c r="M48" i="3"/>
  <c r="K48" i="3"/>
  <c r="M47" i="3"/>
  <c r="K47" i="3"/>
  <c r="M46" i="3"/>
  <c r="K46" i="3"/>
  <c r="M45" i="3"/>
  <c r="K45" i="3"/>
  <c r="M44" i="3"/>
  <c r="K44" i="3"/>
  <c r="M43" i="3"/>
  <c r="K43" i="3"/>
  <c r="M42" i="3"/>
  <c r="K42" i="3"/>
  <c r="M41" i="3"/>
  <c r="K41" i="3"/>
  <c r="M40" i="3"/>
  <c r="K40" i="3"/>
  <c r="M39" i="3"/>
  <c r="K39" i="3"/>
  <c r="M38" i="3"/>
  <c r="K38" i="3"/>
  <c r="M37" i="3"/>
  <c r="K37" i="3"/>
  <c r="M36" i="3"/>
  <c r="K36" i="3"/>
  <c r="M35" i="3"/>
  <c r="K35" i="3"/>
  <c r="M34" i="3"/>
  <c r="K34" i="3"/>
  <c r="M33" i="3"/>
  <c r="K33" i="3"/>
  <c r="M32" i="3"/>
  <c r="K32" i="3"/>
  <c r="M31" i="3"/>
  <c r="K31" i="3"/>
  <c r="M30" i="3"/>
  <c r="K30" i="3"/>
  <c r="M29" i="3"/>
  <c r="K29" i="3"/>
  <c r="M28" i="3"/>
  <c r="K28" i="3"/>
  <c r="M27" i="3"/>
  <c r="K27" i="3"/>
  <c r="M26" i="3"/>
  <c r="K26" i="3"/>
  <c r="M25" i="3"/>
  <c r="K25" i="3"/>
  <c r="M24" i="3"/>
  <c r="K24" i="3"/>
  <c r="M23" i="3"/>
  <c r="K23" i="3"/>
  <c r="M22" i="3"/>
  <c r="K22" i="3"/>
  <c r="M21" i="3"/>
  <c r="K21" i="3"/>
  <c r="M20" i="3"/>
  <c r="K20" i="3"/>
  <c r="M19" i="3"/>
  <c r="K19" i="3"/>
  <c r="M18" i="3"/>
  <c r="K18" i="3"/>
  <c r="M17" i="3"/>
  <c r="K17" i="3"/>
  <c r="M16" i="3"/>
  <c r="K16" i="3"/>
  <c r="M15" i="3"/>
  <c r="K15" i="3"/>
  <c r="M14" i="3"/>
  <c r="K14" i="3"/>
  <c r="M13" i="3"/>
  <c r="K13" i="3"/>
  <c r="M12" i="3"/>
  <c r="K12" i="3"/>
  <c r="M11" i="3"/>
  <c r="K11" i="3"/>
  <c r="M10" i="3"/>
  <c r="K10" i="3"/>
  <c r="M9" i="3"/>
  <c r="K9" i="3"/>
  <c r="M8" i="3"/>
  <c r="K8" i="3"/>
  <c r="M7" i="3"/>
  <c r="K7" i="3"/>
  <c r="M6" i="3"/>
  <c r="K6" i="3"/>
  <c r="M5" i="3"/>
  <c r="K5" i="3"/>
  <c r="M4" i="3"/>
  <c r="K4" i="3"/>
</calcChain>
</file>

<file path=xl/sharedStrings.xml><?xml version="1.0" encoding="utf-8"?>
<sst xmlns="http://schemas.openxmlformats.org/spreadsheetml/2006/main" count="3996" uniqueCount="1470">
  <si>
    <r>
      <rPr>
        <b/>
        <u/>
        <sz val="16"/>
        <rFont val="宋体"/>
        <charset val="134"/>
      </rPr>
      <t xml:space="preserve"> </t>
    </r>
    <r>
      <rPr>
        <b/>
        <sz val="16"/>
        <rFont val="宋体"/>
        <charset val="134"/>
      </rPr>
      <t>信息科学技术</t>
    </r>
    <r>
      <rPr>
        <b/>
        <u/>
        <sz val="16"/>
        <rFont val="宋体"/>
        <charset val="134"/>
      </rPr>
      <t xml:space="preserve">学院 </t>
    </r>
    <r>
      <rPr>
        <b/>
        <sz val="16"/>
        <rFont val="宋体"/>
        <charset val="134"/>
      </rPr>
      <t>电子科学与技术</t>
    </r>
    <r>
      <rPr>
        <b/>
        <u/>
        <sz val="16"/>
        <rFont val="宋体"/>
        <charset val="134"/>
      </rPr>
      <t xml:space="preserve"> 专业年级2024年推荐免试攻读硕士研究生学业综合成绩排名表</t>
    </r>
  </si>
  <si>
    <t xml:space="preserve">学院盖章：                                                           制表人签名：               分管学生工作副书记签名：                  </t>
  </si>
  <si>
    <t>序号</t>
  </si>
  <si>
    <t>专业
年级</t>
  </si>
  <si>
    <t>专业年级
人数</t>
  </si>
  <si>
    <t>姓名</t>
  </si>
  <si>
    <t>学号</t>
  </si>
  <si>
    <t>是否申请推免研究生</t>
  </si>
  <si>
    <t>第一学年
学业综合成绩</t>
  </si>
  <si>
    <t>第二学年
学业综合成绩</t>
  </si>
  <si>
    <t>第三学年
学业综合成绩</t>
  </si>
  <si>
    <t>第四学年
学业综合成绩</t>
  </si>
  <si>
    <t>总学业综合成绩</t>
  </si>
  <si>
    <t>总学业综合成绩排名</t>
  </si>
  <si>
    <t>总学业综合成绩
排名百分比</t>
  </si>
  <si>
    <t>总学业综合成绩
排名是否位于
专业年级前1/3</t>
  </si>
  <si>
    <t>签名</t>
  </si>
  <si>
    <t>电子科学与技术20</t>
  </si>
  <si>
    <t>孔婉茹</t>
  </si>
  <si>
    <t>2030110085</t>
  </si>
  <si>
    <t>是</t>
  </si>
  <si>
    <t>葛子怡</t>
  </si>
  <si>
    <t>2030110028</t>
  </si>
  <si>
    <t>薛颖</t>
  </si>
  <si>
    <t>2030110089</t>
  </si>
  <si>
    <t>徐钦儿</t>
  </si>
  <si>
    <t>2030110088</t>
  </si>
  <si>
    <t>王佳雪</t>
  </si>
  <si>
    <t>2030110059</t>
  </si>
  <si>
    <t>否</t>
  </si>
  <si>
    <t>杨绍刚</t>
  </si>
  <si>
    <t>2030110021</t>
  </si>
  <si>
    <t>王子涵</t>
  </si>
  <si>
    <t>2030110077</t>
  </si>
  <si>
    <t>蒋子涵</t>
  </si>
  <si>
    <t>2030110070</t>
  </si>
  <si>
    <t>周月园</t>
  </si>
  <si>
    <t>2030110006</t>
  </si>
  <si>
    <t>陈金胜</t>
  </si>
  <si>
    <t>2030110090</t>
  </si>
  <si>
    <t>胡佳佳</t>
  </si>
  <si>
    <t>2030110083</t>
  </si>
  <si>
    <t>华珈</t>
  </si>
  <si>
    <t>2030110030</t>
  </si>
  <si>
    <t>刘可怡</t>
  </si>
  <si>
    <t>2030110031</t>
  </si>
  <si>
    <t>邵宇辰</t>
  </si>
  <si>
    <t>2030110014</t>
  </si>
  <si>
    <t>高成龙</t>
  </si>
  <si>
    <t>2030110037</t>
  </si>
  <si>
    <t>黄好佳</t>
  </si>
  <si>
    <t>2030110084</t>
  </si>
  <si>
    <t>马艳娟</t>
  </si>
  <si>
    <t>2030110002</t>
  </si>
  <si>
    <t>肖浪萍</t>
  </si>
  <si>
    <t>2030110060</t>
  </si>
  <si>
    <t>孙崇博</t>
  </si>
  <si>
    <t>2030110016</t>
  </si>
  <si>
    <t>陆沈静</t>
  </si>
  <si>
    <t>2030110058</t>
  </si>
  <si>
    <t>张宇杰</t>
  </si>
  <si>
    <t>2030110106</t>
  </si>
  <si>
    <t>张艳</t>
  </si>
  <si>
    <t>2030110061</t>
  </si>
  <si>
    <t>方伟豪</t>
  </si>
  <si>
    <t>2030110066</t>
  </si>
  <si>
    <t>肖登桥</t>
  </si>
  <si>
    <t>2030110018</t>
  </si>
  <si>
    <t>张海翔</t>
  </si>
  <si>
    <t>2030110105</t>
  </si>
  <si>
    <t>史浩浩</t>
  </si>
  <si>
    <t>2030110015</t>
  </si>
  <si>
    <t>陈宽鑫</t>
  </si>
  <si>
    <t>2030110064</t>
  </si>
  <si>
    <t>李香</t>
  </si>
  <si>
    <t>2030110086</t>
  </si>
  <si>
    <t>张宇强</t>
  </si>
  <si>
    <t>2030110107</t>
  </si>
  <si>
    <t>王冉</t>
  </si>
  <si>
    <t>2030110076</t>
  </si>
  <si>
    <t>陈杨</t>
  </si>
  <si>
    <t>2030110092</t>
  </si>
  <si>
    <t>李云骢</t>
  </si>
  <si>
    <t>2030110043</t>
  </si>
  <si>
    <t>陈曦</t>
  </si>
  <si>
    <t>2030110036</t>
  </si>
  <si>
    <t>张再杭</t>
  </si>
  <si>
    <t>2030110080</t>
  </si>
  <si>
    <t>刘凡之</t>
  </si>
  <si>
    <t>2030110047</t>
  </si>
  <si>
    <t>冯涛</t>
  </si>
  <si>
    <t>2030110067</t>
  </si>
  <si>
    <t>卢俊</t>
  </si>
  <si>
    <t>2030110048</t>
  </si>
  <si>
    <t>张宸硕</t>
  </si>
  <si>
    <t>2030110103</t>
  </si>
  <si>
    <t>左世玉</t>
  </si>
  <si>
    <t>2030110034</t>
  </si>
  <si>
    <t>钱旭</t>
  </si>
  <si>
    <t>2010110078</t>
  </si>
  <si>
    <t>方志芬</t>
  </si>
  <si>
    <t>2030110055</t>
  </si>
  <si>
    <t>薛琪琪</t>
  </si>
  <si>
    <t>2030110791</t>
  </si>
  <si>
    <t>包瑞骐</t>
  </si>
  <si>
    <t>2030110062</t>
  </si>
  <si>
    <t>马驰原</t>
  </si>
  <si>
    <t>2030110074</t>
  </si>
  <si>
    <t>燕雪倩</t>
  </si>
  <si>
    <t>2030110005</t>
  </si>
  <si>
    <t>韩沛</t>
  </si>
  <si>
    <t>2030110068</t>
  </si>
  <si>
    <t>胡袁昊</t>
  </si>
  <si>
    <t>2030110096</t>
  </si>
  <si>
    <t>何亭亭</t>
  </si>
  <si>
    <t>2030110056</t>
  </si>
  <si>
    <t>许前</t>
  </si>
  <si>
    <t>2030110079</t>
  </si>
  <si>
    <t>朱延</t>
  </si>
  <si>
    <t>1915110317</t>
  </si>
  <si>
    <t>陈家昊</t>
  </si>
  <si>
    <t>2030110008</t>
  </si>
  <si>
    <t>朱文杰</t>
  </si>
  <si>
    <t>2030110081</t>
  </si>
  <si>
    <t>韩路</t>
  </si>
  <si>
    <t>2030110040</t>
  </si>
  <si>
    <t>王铭尧</t>
  </si>
  <si>
    <t>2010110081</t>
  </si>
  <si>
    <t>陈海恩</t>
  </si>
  <si>
    <t>2030110082</t>
  </si>
  <si>
    <t>蔡林蔚</t>
  </si>
  <si>
    <t>1933110275</t>
  </si>
  <si>
    <t>左杭</t>
  </si>
  <si>
    <t>2030110027</t>
  </si>
  <si>
    <t>韩浪平</t>
  </si>
  <si>
    <t>2030110039</t>
  </si>
  <si>
    <t>徐家越</t>
  </si>
  <si>
    <t>2030110099</t>
  </si>
  <si>
    <t>吴金梦</t>
  </si>
  <si>
    <t>2030110003</t>
  </si>
  <si>
    <t>韩国美</t>
  </si>
  <si>
    <t>2030110029</t>
  </si>
  <si>
    <t>游涛</t>
  </si>
  <si>
    <t>2033110194</t>
  </si>
  <si>
    <t>万屹</t>
  </si>
  <si>
    <t>2030110017</t>
  </si>
  <si>
    <t>李闯</t>
  </si>
  <si>
    <t>2030110071</t>
  </si>
  <si>
    <t>张鑫</t>
  </si>
  <si>
    <t>2030110025</t>
  </si>
  <si>
    <t>张意成</t>
  </si>
  <si>
    <t>2030110054</t>
  </si>
  <si>
    <t>杜伟</t>
  </si>
  <si>
    <t>2030110093</t>
  </si>
  <si>
    <t>许天硕</t>
  </si>
  <si>
    <t>2030110019</t>
  </si>
  <si>
    <t>曾岩</t>
  </si>
  <si>
    <t>2030110023</t>
  </si>
  <si>
    <t>陆建宁</t>
  </si>
  <si>
    <t>2030110073</t>
  </si>
  <si>
    <t>袁松</t>
  </si>
  <si>
    <t>2030110022</t>
  </si>
  <si>
    <t>秦志强</t>
  </si>
  <si>
    <t>2030110097</t>
  </si>
  <si>
    <t>冯淼昌</t>
  </si>
  <si>
    <t>2030110094</t>
  </si>
  <si>
    <t>徐海东</t>
  </si>
  <si>
    <t>2015110314</t>
  </si>
  <si>
    <t>杨杰</t>
  </si>
  <si>
    <t>2030110100</t>
  </si>
  <si>
    <t>王舒嘉</t>
  </si>
  <si>
    <t>2030110790</t>
  </si>
  <si>
    <t>黄琰凯</t>
  </si>
  <si>
    <t>2030110011</t>
  </si>
  <si>
    <t>仝宇圣</t>
  </si>
  <si>
    <t>2030110098</t>
  </si>
  <si>
    <t>史嘉兴</t>
  </si>
  <si>
    <t>2030110049</t>
  </si>
  <si>
    <t>陈子渊</t>
  </si>
  <si>
    <t>2030110065</t>
  </si>
  <si>
    <t>顾欣</t>
  </si>
  <si>
    <t>2030110038</t>
  </si>
  <si>
    <t>刘继远</t>
  </si>
  <si>
    <t>2030110072</t>
  </si>
  <si>
    <t>罗天宇</t>
  </si>
  <si>
    <t>2030110013</t>
  </si>
  <si>
    <t>顾予杰</t>
  </si>
  <si>
    <t>2030110095</t>
  </si>
  <si>
    <t>潘庆祥</t>
  </si>
  <si>
    <t>2030110075</t>
  </si>
  <si>
    <t>胡家权</t>
  </si>
  <si>
    <t>2030110041</t>
  </si>
  <si>
    <t>胡起豪</t>
  </si>
  <si>
    <t>2030110069</t>
  </si>
  <si>
    <t>李佳慧</t>
  </si>
  <si>
    <t>2030110057</t>
  </si>
  <si>
    <t>张天一</t>
  </si>
  <si>
    <t>2030110053</t>
  </si>
  <si>
    <t>王洁</t>
  </si>
  <si>
    <t>2030110033</t>
  </si>
  <si>
    <t>杨靖轩</t>
  </si>
  <si>
    <t>2008110135</t>
  </si>
  <si>
    <t>顾颖锐</t>
  </si>
  <si>
    <t>2030110010</t>
  </si>
  <si>
    <t>杨国庆</t>
  </si>
  <si>
    <t>2030110052</t>
  </si>
  <si>
    <t>姜依新</t>
  </si>
  <si>
    <t>2030110042</t>
  </si>
  <si>
    <t>卢江华</t>
  </si>
  <si>
    <t>2033110317</t>
  </si>
  <si>
    <t>吴玉帆</t>
  </si>
  <si>
    <t>2030110051</t>
  </si>
  <si>
    <t>王惠方</t>
  </si>
  <si>
    <t>2030110032</t>
  </si>
  <si>
    <t>赵文浪</t>
  </si>
  <si>
    <t>2030110026</t>
  </si>
  <si>
    <t>李政</t>
  </si>
  <si>
    <t>2030110044</t>
  </si>
  <si>
    <t>王厚磊</t>
  </si>
  <si>
    <t>1930110110</t>
  </si>
  <si>
    <t>姚舜洲</t>
  </si>
  <si>
    <t>2030110101</t>
  </si>
  <si>
    <t>张帆</t>
  </si>
  <si>
    <t>2030110024</t>
  </si>
  <si>
    <t>张政烨</t>
  </si>
  <si>
    <t>2030110108</t>
  </si>
  <si>
    <t>葛岩</t>
  </si>
  <si>
    <t>1930110109</t>
  </si>
  <si>
    <t>公示网页链接：https://sist.ntu.edu.cn/2023/0915/c5029a219819/page.htm</t>
  </si>
  <si>
    <t>填表说明：</t>
  </si>
  <si>
    <t>1.专业年级人数为该专业年级参加学生素质综合测评的学生数。</t>
  </si>
  <si>
    <t>2.表中须填写申请人所在专业年级全部学生的综合测评成绩。</t>
  </si>
  <si>
    <t>3.总综合测评分=第一学年综合测评分+第二学年综合测评分+第三学年综合测评分+第四学年综合测评分。</t>
  </si>
  <si>
    <t>4.总综合测评分排名百分比=（总综合测评分排名/专业年级人数)*100%。</t>
  </si>
  <si>
    <t>5.公示网页链接请贴在表格末尾。</t>
  </si>
  <si>
    <r>
      <rPr>
        <b/>
        <u/>
        <sz val="16"/>
        <rFont val="宋体"/>
        <charset val="134"/>
      </rPr>
      <t xml:space="preserve"> 信息科学技术</t>
    </r>
    <r>
      <rPr>
        <b/>
        <sz val="16"/>
        <rFont val="宋体"/>
        <charset val="134"/>
      </rPr>
      <t>学院</t>
    </r>
    <r>
      <rPr>
        <b/>
        <u/>
        <sz val="16"/>
        <rFont val="宋体"/>
        <charset val="134"/>
      </rPr>
      <t xml:space="preserve"> 通信工程 </t>
    </r>
    <r>
      <rPr>
        <b/>
        <sz val="16"/>
        <rFont val="宋体"/>
        <charset val="134"/>
      </rPr>
      <t>专业年级2024年推荐免试攻读硕士研究生学业综合成绩排名表</t>
    </r>
  </si>
  <si>
    <t>通信工程20</t>
  </si>
  <si>
    <t>王宇晨</t>
  </si>
  <si>
    <t>曹朴</t>
  </si>
  <si>
    <t>黄新宇</t>
  </si>
  <si>
    <t>王佳佳</t>
  </si>
  <si>
    <t>陈马振</t>
  </si>
  <si>
    <t>付旭</t>
  </si>
  <si>
    <t>汤佳杰</t>
  </si>
  <si>
    <t>王江涛</t>
  </si>
  <si>
    <t>林欣钰</t>
  </si>
  <si>
    <t>钱琦</t>
  </si>
  <si>
    <t>吕政</t>
  </si>
  <si>
    <t>李明星</t>
  </si>
  <si>
    <t>李康剑</t>
  </si>
  <si>
    <t>江喆</t>
  </si>
  <si>
    <t>朱明慧</t>
  </si>
  <si>
    <t>王志恒</t>
  </si>
  <si>
    <t>林作昆</t>
  </si>
  <si>
    <t>闫文棋</t>
  </si>
  <si>
    <t>许镧月</t>
  </si>
  <si>
    <t>胡芊华</t>
  </si>
  <si>
    <t>许彤</t>
  </si>
  <si>
    <t>孙星雨</t>
  </si>
  <si>
    <t>李春艳</t>
  </si>
  <si>
    <t>王庆</t>
  </si>
  <si>
    <t>王钘钘</t>
  </si>
  <si>
    <t>李瑞鹏</t>
  </si>
  <si>
    <t>马绪香</t>
  </si>
  <si>
    <t>陈腾</t>
  </si>
  <si>
    <t>贾宇晴</t>
  </si>
  <si>
    <t>黄金宇</t>
  </si>
  <si>
    <t>范欣</t>
  </si>
  <si>
    <t>李馨月</t>
  </si>
  <si>
    <t>陈垚希</t>
  </si>
  <si>
    <t>平翔旭</t>
  </si>
  <si>
    <t>王浩</t>
  </si>
  <si>
    <t>施森译</t>
  </si>
  <si>
    <t>汤青安</t>
  </si>
  <si>
    <t>吴彦骏</t>
  </si>
  <si>
    <t>乔珊珊</t>
  </si>
  <si>
    <t>徐亦杨</t>
  </si>
  <si>
    <t>王天行</t>
  </si>
  <si>
    <t>周志远</t>
  </si>
  <si>
    <t>张安琪</t>
  </si>
  <si>
    <t>夏梦凡</t>
  </si>
  <si>
    <t>包伽运</t>
  </si>
  <si>
    <t>冯祥</t>
  </si>
  <si>
    <t>于思洋</t>
  </si>
  <si>
    <t>陆奕辰</t>
  </si>
  <si>
    <t>余兵海</t>
  </si>
  <si>
    <t>刘云芳</t>
  </si>
  <si>
    <t>王炳辰</t>
  </si>
  <si>
    <t>王朱玮</t>
  </si>
  <si>
    <t>吴勉</t>
  </si>
  <si>
    <t>嵇祥</t>
  </si>
  <si>
    <t>张强</t>
  </si>
  <si>
    <t>张朝为</t>
  </si>
  <si>
    <t>张灿玉</t>
  </si>
  <si>
    <t>刘秋璇</t>
  </si>
  <si>
    <t>吴凇岩</t>
  </si>
  <si>
    <t>张晋</t>
  </si>
  <si>
    <t>赵嘉基</t>
  </si>
  <si>
    <t>包盛天</t>
  </si>
  <si>
    <t>丁周俊杰</t>
  </si>
  <si>
    <t>张涛</t>
  </si>
  <si>
    <t>胡艳丝</t>
  </si>
  <si>
    <t>杨云鹏</t>
  </si>
  <si>
    <t>张钧</t>
  </si>
  <si>
    <t>魏新宇</t>
  </si>
  <si>
    <t>蒋行健</t>
  </si>
  <si>
    <t>陈鼎立</t>
  </si>
  <si>
    <t>栾奕</t>
  </si>
  <si>
    <t>董玥</t>
  </si>
  <si>
    <t>司想</t>
  </si>
  <si>
    <t>龚继珩</t>
  </si>
  <si>
    <t>张铭涛</t>
  </si>
  <si>
    <t>崔严之</t>
  </si>
  <si>
    <t>周百威</t>
  </si>
  <si>
    <t>李舰</t>
  </si>
  <si>
    <t>张俊豪</t>
  </si>
  <si>
    <t>曾子函</t>
  </si>
  <si>
    <t>沈渡林</t>
  </si>
  <si>
    <t>杨寒</t>
  </si>
  <si>
    <t>赵瑞琪</t>
  </si>
  <si>
    <t>范泽奥</t>
  </si>
  <si>
    <t>张愉童</t>
  </si>
  <si>
    <t>毕瑞</t>
  </si>
  <si>
    <t>朱锃桓</t>
  </si>
  <si>
    <t>庄恒</t>
  </si>
  <si>
    <t>邓捷丹</t>
  </si>
  <si>
    <t>黄喻樊</t>
  </si>
  <si>
    <t>顾天羿</t>
  </si>
  <si>
    <t>雷宇</t>
  </si>
  <si>
    <r>
      <rPr>
        <b/>
        <u/>
        <sz val="16"/>
        <rFont val="宋体"/>
        <charset val="134"/>
      </rPr>
      <t xml:space="preserve"> 信息科学技术</t>
    </r>
    <r>
      <rPr>
        <b/>
        <sz val="16"/>
        <rFont val="宋体"/>
        <charset val="134"/>
      </rPr>
      <t>学院</t>
    </r>
    <r>
      <rPr>
        <b/>
        <u/>
        <sz val="16"/>
        <rFont val="宋体"/>
        <charset val="134"/>
      </rPr>
      <t xml:space="preserve"> 集成电路设计与集成系统 </t>
    </r>
    <r>
      <rPr>
        <b/>
        <sz val="16"/>
        <rFont val="宋体"/>
        <charset val="134"/>
      </rPr>
      <t>专业年级2024年推荐免试攻读硕士研究生学业综合成绩排名表</t>
    </r>
  </si>
  <si>
    <t>集成电路设计与集成系统20</t>
  </si>
  <si>
    <t>平凯</t>
  </si>
  <si>
    <t>2030110265</t>
  </si>
  <si>
    <t>杨珺尧</t>
  </si>
  <si>
    <t>2030110245</t>
  </si>
  <si>
    <t>王骏杰</t>
  </si>
  <si>
    <t>2030110243</t>
  </si>
  <si>
    <t>徐强</t>
  </si>
  <si>
    <t>2030110275</t>
  </si>
  <si>
    <t>马雪驰</t>
  </si>
  <si>
    <t>2030110238</t>
  </si>
  <si>
    <t>陆婷婷</t>
  </si>
  <si>
    <t>2030110251</t>
  </si>
  <si>
    <t>孙昊</t>
  </si>
  <si>
    <t>2030110242</t>
  </si>
  <si>
    <t>许非凡</t>
  </si>
  <si>
    <t>2030110244</t>
  </si>
  <si>
    <t>郑姜颖</t>
  </si>
  <si>
    <t>2030110255</t>
  </si>
  <si>
    <t>朱毅</t>
  </si>
  <si>
    <t>2030110279</t>
  </si>
  <si>
    <t>杨题硕</t>
  </si>
  <si>
    <t>2030110277</t>
  </si>
  <si>
    <t>谢海斌</t>
  </si>
  <si>
    <t>2030110274</t>
  </si>
  <si>
    <t>黄思琦</t>
  </si>
  <si>
    <t>2030110221</t>
  </si>
  <si>
    <t>史如梦</t>
  </si>
  <si>
    <t>2030110253</t>
  </si>
  <si>
    <t>张宇航</t>
  </si>
  <si>
    <t>2030110278</t>
  </si>
  <si>
    <t>刁永杰</t>
  </si>
  <si>
    <t>2030110229</t>
  </si>
  <si>
    <t>李慧娟</t>
  </si>
  <si>
    <t>2030110222</t>
  </si>
  <si>
    <t>董玲</t>
  </si>
  <si>
    <t>2030110250</t>
  </si>
  <si>
    <t>葛菁菁</t>
  </si>
  <si>
    <t>2030110220</t>
  </si>
  <si>
    <t>平步青</t>
  </si>
  <si>
    <t>2030110240</t>
  </si>
  <si>
    <t>施承琪</t>
  </si>
  <si>
    <t>2030110267</t>
  </si>
  <si>
    <t>叶静静</t>
  </si>
  <si>
    <t>2033110092</t>
  </si>
  <si>
    <t>陈庆杰</t>
  </si>
  <si>
    <t>2030110256</t>
  </si>
  <si>
    <t>王彬</t>
  </si>
  <si>
    <t>1921110020</t>
  </si>
  <si>
    <t>尚崇</t>
  </si>
  <si>
    <t>2030110241</t>
  </si>
  <si>
    <t>吕志凯</t>
  </si>
  <si>
    <t>2030110264</t>
  </si>
  <si>
    <t>向康</t>
  </si>
  <si>
    <t>2030110273</t>
  </si>
  <si>
    <t>李可阳</t>
  </si>
  <si>
    <t>2030110223</t>
  </si>
  <si>
    <t>沈琳妍</t>
  </si>
  <si>
    <t>2030110224</t>
  </si>
  <si>
    <t>郭鸿儒</t>
  </si>
  <si>
    <t>2030110233</t>
  </si>
  <si>
    <t>高宇</t>
  </si>
  <si>
    <t>2008110188</t>
  </si>
  <si>
    <t>李益辉</t>
  </si>
  <si>
    <t>2030110237</t>
  </si>
  <si>
    <t>房同辉</t>
  </si>
  <si>
    <t>2030110258</t>
  </si>
  <si>
    <t>杨绍晖</t>
  </si>
  <si>
    <t>2030110246</t>
  </si>
  <si>
    <t>黎家豪</t>
  </si>
  <si>
    <t>2030110234</t>
  </si>
  <si>
    <t>解庆鑫</t>
  </si>
  <si>
    <t>2030110260</t>
  </si>
  <si>
    <t>李金松</t>
  </si>
  <si>
    <t>2030110236</t>
  </si>
  <si>
    <t>关博文</t>
  </si>
  <si>
    <t>2030110232</t>
  </si>
  <si>
    <t>刘星宇</t>
  </si>
  <si>
    <t>2030110263</t>
  </si>
  <si>
    <t>杨皓月</t>
  </si>
  <si>
    <t>2030110226</t>
  </si>
  <si>
    <t>詹学宇</t>
  </si>
  <si>
    <t>2030110247</t>
  </si>
  <si>
    <t>毛晨</t>
  </si>
  <si>
    <t>2030110239</t>
  </si>
  <si>
    <t>杨帆</t>
  </si>
  <si>
    <t>2030110276</t>
  </si>
  <si>
    <t>陈利吉</t>
  </si>
  <si>
    <t>2030110227</t>
  </si>
  <si>
    <t>李锐</t>
  </si>
  <si>
    <t>2030110262</t>
  </si>
  <si>
    <t>陆宇婷</t>
  </si>
  <si>
    <t>2030110252</t>
  </si>
  <si>
    <t>朱冠宇</t>
  </si>
  <si>
    <t>2030110249</t>
  </si>
  <si>
    <t>李富响</t>
  </si>
  <si>
    <t>2030110261</t>
  </si>
  <si>
    <t>俞心兰</t>
  </si>
  <si>
    <t>2030110254</t>
  </si>
  <si>
    <t>衡硕</t>
  </si>
  <si>
    <t>2030110259</t>
  </si>
  <si>
    <t>王溥湧</t>
  </si>
  <si>
    <t>2030110272</t>
  </si>
  <si>
    <t>高尚</t>
  </si>
  <si>
    <t>2030110231</t>
  </si>
  <si>
    <t>沈星宇</t>
  </si>
  <si>
    <t>2030110266</t>
  </si>
  <si>
    <t>陶柯桦</t>
  </si>
  <si>
    <t>2030110268</t>
  </si>
  <si>
    <t>王家磊</t>
  </si>
  <si>
    <t>2030110271</t>
  </si>
  <si>
    <t>李嘉兴</t>
  </si>
  <si>
    <t>2030110235</t>
  </si>
  <si>
    <t>王家衡</t>
  </si>
  <si>
    <t>2030110270</t>
  </si>
  <si>
    <t>陶亚辉</t>
  </si>
  <si>
    <t>2030110269</t>
  </si>
  <si>
    <t>崔涵</t>
  </si>
  <si>
    <t>2030110228</t>
  </si>
  <si>
    <t>莫盼盼</t>
  </si>
  <si>
    <t>1811052054</t>
  </si>
  <si>
    <t>张博</t>
  </si>
  <si>
    <t>2030110248</t>
  </si>
  <si>
    <t>樊瑞</t>
  </si>
  <si>
    <t>1711031076</t>
  </si>
  <si>
    <t>向腾</t>
  </si>
  <si>
    <t>1930110249</t>
  </si>
  <si>
    <t>朱凌峰</t>
  </si>
  <si>
    <t>1930110290</t>
  </si>
  <si>
    <r>
      <rPr>
        <b/>
        <u/>
        <sz val="16"/>
        <rFont val="宋体"/>
        <charset val="134"/>
      </rPr>
      <t xml:space="preserve"> 信息科学技术</t>
    </r>
    <r>
      <rPr>
        <b/>
        <sz val="16"/>
        <rFont val="宋体"/>
        <charset val="134"/>
      </rPr>
      <t>学院</t>
    </r>
    <r>
      <rPr>
        <b/>
        <u/>
        <sz val="16"/>
        <rFont val="宋体"/>
        <charset val="134"/>
      </rPr>
      <t xml:space="preserve"> 软件工程(嵌入式培养) </t>
    </r>
    <r>
      <rPr>
        <b/>
        <sz val="16"/>
        <rFont val="宋体"/>
        <charset val="134"/>
      </rPr>
      <t>专业年级2024年推荐免试攻读硕士研究生学业综合成绩排名表</t>
    </r>
  </si>
  <si>
    <t>软件工程(嵌入式培养)20</t>
  </si>
  <si>
    <t>程伟</t>
  </si>
  <si>
    <t xml:space="preserve"> 是</t>
  </si>
  <si>
    <t>翟娟娜</t>
  </si>
  <si>
    <t>张卉</t>
  </si>
  <si>
    <t xml:space="preserve"> 否</t>
  </si>
  <si>
    <t>汪星聚</t>
  </si>
  <si>
    <t>邓浩礼</t>
  </si>
  <si>
    <t>李凯</t>
  </si>
  <si>
    <t>林善贤</t>
  </si>
  <si>
    <t>张成昱</t>
  </si>
  <si>
    <t>孙进伟</t>
  </si>
  <si>
    <t>韩渠</t>
  </si>
  <si>
    <t>许淼</t>
  </si>
  <si>
    <t>黄蒙</t>
  </si>
  <si>
    <t>张孙儒轩</t>
  </si>
  <si>
    <t>史星宇</t>
  </si>
  <si>
    <t>赵阳</t>
  </si>
  <si>
    <t>王威</t>
  </si>
  <si>
    <t>余佳俊</t>
  </si>
  <si>
    <t>冯良康</t>
  </si>
  <si>
    <t>金海宇</t>
  </si>
  <si>
    <t>宋梅艳</t>
  </si>
  <si>
    <t>张林龙</t>
  </si>
  <si>
    <t>李建垲</t>
  </si>
  <si>
    <t>胥千里</t>
  </si>
  <si>
    <t>苏康</t>
  </si>
  <si>
    <t>苏锦灿</t>
  </si>
  <si>
    <t>严承旭</t>
  </si>
  <si>
    <t>韩泓宇</t>
  </si>
  <si>
    <t>梁奕新</t>
  </si>
  <si>
    <t>彭骏韬</t>
  </si>
  <si>
    <t>沙继尧</t>
  </si>
  <si>
    <t>沈梁坤</t>
  </si>
  <si>
    <t>廖佳一</t>
  </si>
  <si>
    <t>文浩</t>
  </si>
  <si>
    <t>袁皓</t>
  </si>
  <si>
    <t>张陈希</t>
  </si>
  <si>
    <t>王凯</t>
  </si>
  <si>
    <t>黄建运</t>
  </si>
  <si>
    <t>王思宇</t>
  </si>
  <si>
    <t>蒋来</t>
  </si>
  <si>
    <t>訾苏文</t>
  </si>
  <si>
    <t>李晨曦</t>
  </si>
  <si>
    <t>周立</t>
  </si>
  <si>
    <t>李腾达</t>
  </si>
  <si>
    <t>王泽宸</t>
  </si>
  <si>
    <t>许馨宇</t>
  </si>
  <si>
    <t>朱文志</t>
  </si>
  <si>
    <t>谈鑫轶</t>
  </si>
  <si>
    <t>潘力行</t>
  </si>
  <si>
    <t>赵乙檠</t>
  </si>
  <si>
    <t>单志鹏</t>
  </si>
  <si>
    <r>
      <rPr>
        <b/>
        <u/>
        <sz val="16"/>
        <rFont val="宋体"/>
        <charset val="134"/>
      </rPr>
      <t xml:space="preserve"> 信息科学技术</t>
    </r>
    <r>
      <rPr>
        <b/>
        <sz val="16"/>
        <rFont val="宋体"/>
        <charset val="134"/>
      </rPr>
      <t>学院</t>
    </r>
    <r>
      <rPr>
        <b/>
        <u/>
        <sz val="16"/>
        <rFont val="宋体"/>
        <charset val="134"/>
      </rPr>
      <t xml:space="preserve"> 软件工程 </t>
    </r>
    <r>
      <rPr>
        <b/>
        <sz val="16"/>
        <rFont val="宋体"/>
        <charset val="134"/>
      </rPr>
      <t>专业年级2024年推荐免试攻读硕士研究生学业综合成绩排名表</t>
    </r>
  </si>
  <si>
    <t>软件工程20</t>
  </si>
  <si>
    <t>杨少宇</t>
  </si>
  <si>
    <t>吴高杰</t>
  </si>
  <si>
    <t>薛佳程</t>
  </si>
  <si>
    <t>胡欣</t>
  </si>
  <si>
    <t>钟林林</t>
  </si>
  <si>
    <t>沈丁</t>
  </si>
  <si>
    <t>李骥</t>
  </si>
  <si>
    <t>林俊豪</t>
  </si>
  <si>
    <t>贺奥运</t>
  </si>
  <si>
    <t>卞陈旭</t>
  </si>
  <si>
    <t>纪佳益</t>
  </si>
  <si>
    <t>韩愈</t>
  </si>
  <si>
    <t>王炳智</t>
  </si>
  <si>
    <t>黄票</t>
  </si>
  <si>
    <t>周榆佳</t>
  </si>
  <si>
    <t>曹锐</t>
  </si>
  <si>
    <t>张迪浩</t>
  </si>
  <si>
    <t>马飞洋</t>
  </si>
  <si>
    <t>郭伟琪</t>
  </si>
  <si>
    <t>梅效轲</t>
  </si>
  <si>
    <t>孙锦锦</t>
  </si>
  <si>
    <t>吴远梅</t>
  </si>
  <si>
    <t>陈海航</t>
  </si>
  <si>
    <t>余孝天</t>
  </si>
  <si>
    <t>马伟民</t>
  </si>
  <si>
    <t>周飞</t>
  </si>
  <si>
    <t>王玺</t>
  </si>
  <si>
    <t>王蒙</t>
  </si>
  <si>
    <t>王丰</t>
  </si>
  <si>
    <t>郝杰</t>
  </si>
  <si>
    <t>孟加伟</t>
  </si>
  <si>
    <t>李金航</t>
  </si>
  <si>
    <t>朱英杰</t>
  </si>
  <si>
    <t>詹少飞</t>
  </si>
  <si>
    <t>袁超</t>
  </si>
  <si>
    <t>张萍</t>
  </si>
  <si>
    <t>王雨铭</t>
  </si>
  <si>
    <t>周文骏</t>
  </si>
  <si>
    <t>刘家辉</t>
  </si>
  <si>
    <t>徐明阳</t>
  </si>
  <si>
    <t>程兆旭</t>
  </si>
  <si>
    <t>蔡雨</t>
  </si>
  <si>
    <t>蔡巧颖</t>
  </si>
  <si>
    <t>胡军</t>
  </si>
  <si>
    <t>王宇轩</t>
  </si>
  <si>
    <t>李灏</t>
  </si>
  <si>
    <t>张世梁</t>
  </si>
  <si>
    <t>徐顺宇</t>
  </si>
  <si>
    <t>李哲</t>
  </si>
  <si>
    <t>仲磊</t>
  </si>
  <si>
    <t>周涛</t>
  </si>
  <si>
    <t>李子昂</t>
  </si>
  <si>
    <t>徐陈豪</t>
  </si>
  <si>
    <t>袁胜飞</t>
  </si>
  <si>
    <t>陈依琳</t>
  </si>
  <si>
    <t>王政</t>
  </si>
  <si>
    <t>朱永喆</t>
  </si>
  <si>
    <t>朱琮禹</t>
  </si>
  <si>
    <t>李旭</t>
  </si>
  <si>
    <t>余梦扬</t>
  </si>
  <si>
    <t>肖智文</t>
  </si>
  <si>
    <t>周塞</t>
  </si>
  <si>
    <t>岳腾飞</t>
  </si>
  <si>
    <t>李慕福</t>
  </si>
  <si>
    <t>刘天奇</t>
  </si>
  <si>
    <t>罗介</t>
  </si>
  <si>
    <t>顾戴逢</t>
  </si>
  <si>
    <t>季俊彦</t>
  </si>
  <si>
    <t>李个</t>
  </si>
  <si>
    <t>谢龙</t>
  </si>
  <si>
    <r>
      <rPr>
        <b/>
        <u/>
        <sz val="16"/>
        <rFont val="宋体"/>
        <charset val="134"/>
      </rPr>
      <t xml:space="preserve"> 信息科学技术</t>
    </r>
    <r>
      <rPr>
        <b/>
        <sz val="16"/>
        <rFont val="宋体"/>
        <charset val="134"/>
      </rPr>
      <t>学院</t>
    </r>
    <r>
      <rPr>
        <b/>
        <u/>
        <sz val="16"/>
        <rFont val="宋体"/>
        <charset val="134"/>
      </rPr>
      <t xml:space="preserve"> 电子信息工程</t>
    </r>
    <r>
      <rPr>
        <b/>
        <sz val="16"/>
        <rFont val="宋体"/>
        <charset val="134"/>
      </rPr>
      <t xml:space="preserve"> 专业年级2024年推荐免试攻读硕士研究生学业综合成绩排名表</t>
    </r>
  </si>
  <si>
    <t>电子信息工程20</t>
  </si>
  <si>
    <t>景海涛</t>
  </si>
  <si>
    <t>李欣瑶</t>
  </si>
  <si>
    <t>翟一鸣</t>
  </si>
  <si>
    <t>李荣</t>
  </si>
  <si>
    <t>谈欣航</t>
  </si>
  <si>
    <t>孟凡迪</t>
  </si>
  <si>
    <t>耿俊杰</t>
  </si>
  <si>
    <t>冯长乐</t>
  </si>
  <si>
    <t>2030110203D</t>
  </si>
  <si>
    <t>焦仕杰</t>
  </si>
  <si>
    <t>周毅</t>
  </si>
  <si>
    <t>李辰</t>
  </si>
  <si>
    <t>杜泽凡</t>
  </si>
  <si>
    <t>孙萌萌</t>
  </si>
  <si>
    <t>王惠亭</t>
  </si>
  <si>
    <t>赵羲瑶</t>
  </si>
  <si>
    <t>刘楚铭</t>
  </si>
  <si>
    <t>于洪浩</t>
  </si>
  <si>
    <t>武星宇</t>
  </si>
  <si>
    <t>张康</t>
  </si>
  <si>
    <t>方子悦</t>
  </si>
  <si>
    <t>王保阳</t>
  </si>
  <si>
    <t>王俊伟</t>
  </si>
  <si>
    <t>罗坤</t>
  </si>
  <si>
    <t>蒋费奕</t>
  </si>
  <si>
    <t>王恩彤</t>
  </si>
  <si>
    <t>王士超</t>
  </si>
  <si>
    <t>晁旭东</t>
  </si>
  <si>
    <t>常艳梅</t>
  </si>
  <si>
    <t>王婧</t>
  </si>
  <si>
    <t>邹薇</t>
  </si>
  <si>
    <t>白梓含</t>
  </si>
  <si>
    <t>丁珂瑶</t>
  </si>
  <si>
    <t>张东辉</t>
  </si>
  <si>
    <t>戴晨旭</t>
  </si>
  <si>
    <t>徐吉</t>
  </si>
  <si>
    <t>邓丝艺</t>
  </si>
  <si>
    <t>姚深奥</t>
  </si>
  <si>
    <t>代迟阳</t>
  </si>
  <si>
    <t>章诗琪</t>
  </si>
  <si>
    <t>尚忠敏</t>
  </si>
  <si>
    <t>张海波</t>
  </si>
  <si>
    <t>贺屹鸥</t>
  </si>
  <si>
    <t>曹佳颖</t>
  </si>
  <si>
    <t>孙文</t>
  </si>
  <si>
    <t>章子星</t>
  </si>
  <si>
    <t>魏阳阳</t>
  </si>
  <si>
    <t>刘欣欣</t>
  </si>
  <si>
    <t>于洋洋</t>
  </si>
  <si>
    <t>王峥睿</t>
  </si>
  <si>
    <t>喻乾坤</t>
  </si>
  <si>
    <t>许广运</t>
  </si>
  <si>
    <t>李佳辉</t>
  </si>
  <si>
    <t>窦阳光</t>
  </si>
  <si>
    <t>潘衍齐</t>
  </si>
  <si>
    <t>丁香</t>
  </si>
  <si>
    <t>武翊</t>
  </si>
  <si>
    <t>金玉成</t>
  </si>
  <si>
    <t>张欣艳</t>
  </si>
  <si>
    <t>张一凡</t>
  </si>
  <si>
    <t>2030110189D</t>
  </si>
  <si>
    <t>陈欢</t>
  </si>
  <si>
    <t>周帮乐</t>
  </si>
  <si>
    <t>柳运林</t>
  </si>
  <si>
    <t>杨森</t>
  </si>
  <si>
    <t>李玉燕</t>
  </si>
  <si>
    <t>闫星辰</t>
  </si>
  <si>
    <t>宋骏鹏</t>
  </si>
  <si>
    <t>侯宇鑫</t>
  </si>
  <si>
    <t>魏嘉鑫</t>
  </si>
  <si>
    <t>邵康</t>
  </si>
  <si>
    <t>戚新宇</t>
  </si>
  <si>
    <t>梁天池</t>
  </si>
  <si>
    <t>纪秋楠</t>
  </si>
  <si>
    <t>王发明</t>
  </si>
  <si>
    <t>李猛</t>
  </si>
  <si>
    <t>马少杰</t>
  </si>
  <si>
    <t>曹雨祥</t>
  </si>
  <si>
    <t>徐淑杰</t>
  </si>
  <si>
    <t>段涛</t>
  </si>
  <si>
    <t>邹松茂</t>
  </si>
  <si>
    <t>常晨杰</t>
  </si>
  <si>
    <t>魏楷祁</t>
  </si>
  <si>
    <t>刘维松</t>
  </si>
  <si>
    <t>秦政峰</t>
  </si>
  <si>
    <t>唐彩云</t>
  </si>
  <si>
    <t>黄基岚</t>
  </si>
  <si>
    <t>曾宇轩</t>
  </si>
  <si>
    <t>熊世峰</t>
  </si>
  <si>
    <t>马远</t>
  </si>
  <si>
    <t>曹骏儒</t>
  </si>
  <si>
    <t>陈宇晖</t>
  </si>
  <si>
    <t>曹杨</t>
  </si>
  <si>
    <t>李想</t>
  </si>
  <si>
    <t>王艺霖</t>
  </si>
  <si>
    <t>洪锐堃</t>
  </si>
  <si>
    <t>束柯</t>
  </si>
  <si>
    <t>张曼倩</t>
  </si>
  <si>
    <t>李浩</t>
  </si>
  <si>
    <t>邱一凡</t>
  </si>
  <si>
    <t>郝辰曦</t>
  </si>
  <si>
    <t>1930110234</t>
  </si>
  <si>
    <t>鲁俊豪</t>
  </si>
  <si>
    <t>贾晓斌</t>
  </si>
  <si>
    <t>喻箭炘</t>
  </si>
  <si>
    <t>袁可欣</t>
  </si>
  <si>
    <r>
      <t xml:space="preserve"> 信息科学技术</t>
    </r>
    <r>
      <rPr>
        <b/>
        <sz val="16"/>
        <rFont val="宋体"/>
        <charset val="134"/>
      </rPr>
      <t>学院</t>
    </r>
    <r>
      <rPr>
        <b/>
        <u/>
        <sz val="16"/>
        <rFont val="宋体"/>
        <charset val="134"/>
      </rPr>
      <t xml:space="preserve"> 计算机科学与技术 </t>
    </r>
    <r>
      <rPr>
        <b/>
        <sz val="16"/>
        <rFont val="宋体"/>
        <charset val="134"/>
      </rPr>
      <t>专业年级2024年推荐免试攻读硕士研究生学业综合成绩排名表</t>
    </r>
  </si>
  <si>
    <t>计算机科学与技术20</t>
  </si>
  <si>
    <t>王楚越</t>
  </si>
  <si>
    <t>2030110316</t>
  </si>
  <si>
    <t>周诗敏</t>
  </si>
  <si>
    <t>2030110379</t>
  </si>
  <si>
    <t>王建祥</t>
  </si>
  <si>
    <t>2030110304</t>
  </si>
  <si>
    <t>2030110377</t>
  </si>
  <si>
    <t>周琳琳</t>
  </si>
  <si>
    <t>2030110378</t>
  </si>
  <si>
    <t>陈义</t>
  </si>
  <si>
    <t>1908110178</t>
  </si>
  <si>
    <t>王佳惠</t>
  </si>
  <si>
    <t>2030110376</t>
  </si>
  <si>
    <t>董佳俊</t>
  </si>
  <si>
    <t>2030110381</t>
  </si>
  <si>
    <t>张子晨</t>
  </si>
  <si>
    <t>1921110027</t>
  </si>
  <si>
    <t>谭雪萍</t>
  </si>
  <si>
    <t>2030110314</t>
  </si>
  <si>
    <t>陈思宇</t>
  </si>
  <si>
    <t>2030110340</t>
  </si>
  <si>
    <t>胡晨</t>
  </si>
  <si>
    <t>1726031033</t>
  </si>
  <si>
    <t>周天宇</t>
  </si>
  <si>
    <t>2030110307</t>
  </si>
  <si>
    <t>朱广涛</t>
  </si>
  <si>
    <t>2030110787</t>
  </si>
  <si>
    <t>祁佳篁</t>
  </si>
  <si>
    <t>1910110235</t>
  </si>
  <si>
    <t>葛宝琦</t>
  </si>
  <si>
    <t>2030110383</t>
  </si>
  <si>
    <t>朱甜甜</t>
  </si>
  <si>
    <t>2030110288</t>
  </si>
  <si>
    <t>田雪琴</t>
  </si>
  <si>
    <t>2030110315</t>
  </si>
  <si>
    <t>董佳媛</t>
  </si>
  <si>
    <t>2030110310</t>
  </si>
  <si>
    <t>石祥波</t>
  </si>
  <si>
    <t>2030110328</t>
  </si>
  <si>
    <t>王晨宇</t>
  </si>
  <si>
    <t>2008110347</t>
  </si>
  <si>
    <t>丁微</t>
  </si>
  <si>
    <t>2030110342</t>
  </si>
  <si>
    <t>张丽莎</t>
  </si>
  <si>
    <t>2030110347</t>
  </si>
  <si>
    <t>葛涵宇</t>
  </si>
  <si>
    <t>2030110311</t>
  </si>
  <si>
    <t>王学泽</t>
  </si>
  <si>
    <t>2030110363</t>
  </si>
  <si>
    <t>2030110344</t>
  </si>
  <si>
    <t>刘云帆</t>
  </si>
  <si>
    <t>2030110359</t>
  </si>
  <si>
    <t>朱联英</t>
  </si>
  <si>
    <t>2030110348</t>
  </si>
  <si>
    <t>魏怀宇</t>
  </si>
  <si>
    <t>2030110306</t>
  </si>
  <si>
    <t>冀明娜</t>
  </si>
  <si>
    <t>2030110343</t>
  </si>
  <si>
    <t>成亚雯</t>
  </si>
  <si>
    <t>2030110341</t>
  </si>
  <si>
    <t>朱玟彬</t>
  </si>
  <si>
    <t>2030110309</t>
  </si>
  <si>
    <t>高自强</t>
  </si>
  <si>
    <t>2030110382</t>
  </si>
  <si>
    <t>蒋修齐</t>
  </si>
  <si>
    <t>2030110294</t>
  </si>
  <si>
    <t>罗芷君</t>
  </si>
  <si>
    <t>2030110374</t>
  </si>
  <si>
    <t>陈思佳</t>
  </si>
  <si>
    <t>2030110370</t>
  </si>
  <si>
    <t>粟伊萍</t>
  </si>
  <si>
    <t>2030110345</t>
  </si>
  <si>
    <t>罗嘉伟</t>
  </si>
  <si>
    <t>2030110298</t>
  </si>
  <si>
    <t>宋彪</t>
  </si>
  <si>
    <t>2030110393</t>
  </si>
  <si>
    <t>张震中</t>
  </si>
  <si>
    <t>2030110369</t>
  </si>
  <si>
    <t>熊韬</t>
  </si>
  <si>
    <t>2030110078</t>
  </si>
  <si>
    <t>周雨晴</t>
  </si>
  <si>
    <t>2030110287</t>
  </si>
  <si>
    <t>杜霞霞</t>
  </si>
  <si>
    <t>2030110372</t>
  </si>
  <si>
    <t>裴加华</t>
  </si>
  <si>
    <t>2030110360</t>
  </si>
  <si>
    <t>孙义鹏</t>
  </si>
  <si>
    <t>2030110362</t>
  </si>
  <si>
    <t>尹思文</t>
  </si>
  <si>
    <t>2030110335</t>
  </si>
  <si>
    <t>张文静</t>
  </si>
  <si>
    <t>2030110286</t>
  </si>
  <si>
    <t>沙缪一</t>
  </si>
  <si>
    <t>2030110375</t>
  </si>
  <si>
    <t>颜成</t>
  </si>
  <si>
    <t>2030110318</t>
  </si>
  <si>
    <t>郝舒欣</t>
  </si>
  <si>
    <t>2030110373</t>
  </si>
  <si>
    <t>陈竹</t>
  </si>
  <si>
    <t>2030110280</t>
  </si>
  <si>
    <t>陈余近</t>
  </si>
  <si>
    <t>2030110349</t>
  </si>
  <si>
    <t>王华杰</t>
  </si>
  <si>
    <t>2030110395</t>
  </si>
  <si>
    <t>黄远婷</t>
  </si>
  <si>
    <t>2030110281</t>
  </si>
  <si>
    <t>吴明珠</t>
  </si>
  <si>
    <t>2030110283</t>
  </si>
  <si>
    <t>麦洪翠</t>
  </si>
  <si>
    <t>2030110313</t>
  </si>
  <si>
    <t>陈东鑫</t>
  </si>
  <si>
    <t>2030110321</t>
  </si>
  <si>
    <t>司雪松</t>
  </si>
  <si>
    <t>2030110329</t>
  </si>
  <si>
    <t>高天宇</t>
  </si>
  <si>
    <t>2030110626</t>
  </si>
  <si>
    <t>江云帆</t>
  </si>
  <si>
    <t>2015110307</t>
  </si>
  <si>
    <t>史鸣</t>
  </si>
  <si>
    <t>2030110392</t>
  </si>
  <si>
    <t>张晔</t>
  </si>
  <si>
    <t>2030110368</t>
  </si>
  <si>
    <t>马振涛</t>
  </si>
  <si>
    <t>2030110389</t>
  </si>
  <si>
    <t>周杰</t>
  </si>
  <si>
    <t>2030110338</t>
  </si>
  <si>
    <t>贾金喆</t>
  </si>
  <si>
    <t>2030110293</t>
  </si>
  <si>
    <t>梁家辉</t>
  </si>
  <si>
    <t>2030110387</t>
  </si>
  <si>
    <t>唐瑞</t>
  </si>
  <si>
    <t>2030110394</t>
  </si>
  <si>
    <t>徐侨悦</t>
  </si>
  <si>
    <t>2030110284</t>
  </si>
  <si>
    <t>姜思远</t>
  </si>
  <si>
    <t>2030110354</t>
  </si>
  <si>
    <t>丁建威</t>
  </si>
  <si>
    <t>2030110350</t>
  </si>
  <si>
    <t>王超</t>
  </si>
  <si>
    <t>2030110331</t>
  </si>
  <si>
    <t>李涛</t>
  </si>
  <si>
    <t>2030110357</t>
  </si>
  <si>
    <t>尤红云</t>
  </si>
  <si>
    <t>2030110336</t>
  </si>
  <si>
    <t>罗帅</t>
  </si>
  <si>
    <t>2030110327D</t>
  </si>
  <si>
    <t>吴羽婷</t>
  </si>
  <si>
    <t>2030110317</t>
  </si>
  <si>
    <t>徐嘉骏</t>
  </si>
  <si>
    <t>2030110367</t>
  </si>
  <si>
    <t>毕俊宇</t>
  </si>
  <si>
    <t>2030110289</t>
  </si>
  <si>
    <t>李涵</t>
  </si>
  <si>
    <t>2030110356</t>
  </si>
  <si>
    <t>王泽群</t>
  </si>
  <si>
    <t>2030110305</t>
  </si>
  <si>
    <t>赵睿杰</t>
  </si>
  <si>
    <t>2030110398</t>
  </si>
  <si>
    <t>吴永沙</t>
  </si>
  <si>
    <t>2030110396</t>
  </si>
  <si>
    <t>刘天晨</t>
  </si>
  <si>
    <t>2030110388</t>
  </si>
  <si>
    <t>许志鹏</t>
  </si>
  <si>
    <t>2030110334</t>
  </si>
  <si>
    <t>李毓梓</t>
  </si>
  <si>
    <t>2030110296</t>
  </si>
  <si>
    <t>寇渊博</t>
  </si>
  <si>
    <t>2030110355</t>
  </si>
  <si>
    <t>詹兴明</t>
  </si>
  <si>
    <t>2030110337</t>
  </si>
  <si>
    <t>顾嘉荣</t>
  </si>
  <si>
    <t>2030110384</t>
  </si>
  <si>
    <t>赵宇骏</t>
  </si>
  <si>
    <t>2030110399</t>
  </si>
  <si>
    <t>冯博钊</t>
  </si>
  <si>
    <t>2030110324</t>
  </si>
  <si>
    <t>刘志城</t>
  </si>
  <si>
    <t>2030110326</t>
  </si>
  <si>
    <t>孙宇</t>
  </si>
  <si>
    <t>2030110302</t>
  </si>
  <si>
    <t>解宇阳</t>
  </si>
  <si>
    <t>2030110295</t>
  </si>
  <si>
    <t>林明智</t>
  </si>
  <si>
    <t>2030110358</t>
  </si>
  <si>
    <t>范玉忠</t>
  </si>
  <si>
    <t>2030110351</t>
  </si>
  <si>
    <t>卢启骏</t>
  </si>
  <si>
    <t>2030110297</t>
  </si>
  <si>
    <t>韦宇</t>
  </si>
  <si>
    <t>2030110365</t>
  </si>
  <si>
    <t>裴进津</t>
  </si>
  <si>
    <t>2030110390</t>
  </si>
  <si>
    <t>胡德元</t>
  </si>
  <si>
    <t>2030110353D</t>
  </si>
  <si>
    <t>盛凡修</t>
  </si>
  <si>
    <t>2030110717</t>
  </si>
  <si>
    <t>高逸飞</t>
  </si>
  <si>
    <t>2030110352</t>
  </si>
  <si>
    <t>100</t>
  </si>
  <si>
    <t>江开鹏</t>
  </si>
  <si>
    <t>2030110325</t>
  </si>
  <si>
    <t>101</t>
  </si>
  <si>
    <t>2030110290</t>
  </si>
  <si>
    <t>102</t>
  </si>
  <si>
    <t>盛一铭</t>
  </si>
  <si>
    <t>2030110301</t>
  </si>
  <si>
    <t>103</t>
  </si>
  <si>
    <t>顾一晖</t>
  </si>
  <si>
    <t>2030110385</t>
  </si>
  <si>
    <t>104</t>
  </si>
  <si>
    <t>孙展鹏</t>
  </si>
  <si>
    <t>2030110330</t>
  </si>
  <si>
    <t>105</t>
  </si>
  <si>
    <t>王龙</t>
  </si>
  <si>
    <t>2030110332</t>
  </si>
  <si>
    <t>106</t>
  </si>
  <si>
    <t>朱汉文</t>
  </si>
  <si>
    <t>2030110308</t>
  </si>
  <si>
    <t>107</t>
  </si>
  <si>
    <t>潘壬远</t>
  </si>
  <si>
    <t>2030110300</t>
  </si>
  <si>
    <t>108</t>
  </si>
  <si>
    <t>周钰翔</t>
  </si>
  <si>
    <t>2030110339</t>
  </si>
  <si>
    <t>109</t>
  </si>
  <si>
    <t>王冬杰</t>
  </si>
  <si>
    <t>2030110303</t>
  </si>
  <si>
    <t>110</t>
  </si>
  <si>
    <t>狄沛云</t>
  </si>
  <si>
    <t>2030110323</t>
  </si>
  <si>
    <t>111</t>
  </si>
  <si>
    <t>戚泓铠</t>
  </si>
  <si>
    <t>2030110391</t>
  </si>
  <si>
    <t>112</t>
  </si>
  <si>
    <t>保鹏</t>
  </si>
  <si>
    <t>2030110380</t>
  </si>
  <si>
    <t>113</t>
  </si>
  <si>
    <t>丁文琪</t>
  </si>
  <si>
    <t>2030110371</t>
  </si>
  <si>
    <t>114</t>
  </si>
  <si>
    <t>简永潘</t>
  </si>
  <si>
    <t>2030110386</t>
  </si>
  <si>
    <t>115</t>
  </si>
  <si>
    <t>张佳琪</t>
  </si>
  <si>
    <t>2030110397</t>
  </si>
  <si>
    <t>116</t>
  </si>
  <si>
    <t>林雯洁</t>
  </si>
  <si>
    <t>1915110171</t>
  </si>
  <si>
    <t>117</t>
  </si>
  <si>
    <t>王尧</t>
  </si>
  <si>
    <t>1930110415</t>
  </si>
  <si>
    <t>118</t>
  </si>
  <si>
    <t>李松漫</t>
  </si>
  <si>
    <t>2030110282</t>
  </si>
  <si>
    <t>119</t>
  </si>
  <si>
    <t>范正扬</t>
  </si>
  <si>
    <t>1930110363</t>
  </si>
  <si>
    <t>120</t>
  </si>
  <si>
    <t>陈奕帆</t>
  </si>
  <si>
    <t>1813021039</t>
  </si>
  <si>
    <t>121</t>
  </si>
  <si>
    <t>吕晨</t>
  </si>
  <si>
    <t>1930110391</t>
  </si>
  <si>
    <t>122</t>
  </si>
  <si>
    <t>宋雨轩</t>
  </si>
  <si>
    <t>1813021016</t>
  </si>
  <si>
    <t>123</t>
  </si>
  <si>
    <r>
      <t xml:space="preserve"> 信息科学技术</t>
    </r>
    <r>
      <rPr>
        <b/>
        <sz val="16"/>
        <rFont val="宋体"/>
        <charset val="134"/>
      </rPr>
      <t>学院</t>
    </r>
    <r>
      <rPr>
        <b/>
        <u/>
        <sz val="16"/>
        <rFont val="宋体"/>
        <charset val="134"/>
      </rPr>
      <t xml:space="preserve"> 物联网工程</t>
    </r>
    <r>
      <rPr>
        <b/>
        <sz val="16"/>
        <rFont val="宋体"/>
        <charset val="134"/>
      </rPr>
      <t xml:space="preserve"> 专业年级2024年推荐免试攻读硕士研究生学业综合成绩排名表</t>
    </r>
  </si>
  <si>
    <t>物联网工程20</t>
  </si>
  <si>
    <t>喻典雅</t>
  </si>
  <si>
    <r>
      <rPr>
        <sz val="11"/>
        <color theme="1"/>
        <rFont val="宋体"/>
        <charset val="134"/>
        <scheme val="minor"/>
      </rPr>
      <t>1</t>
    </r>
  </si>
  <si>
    <t>王雪洋</t>
  </si>
  <si>
    <r>
      <rPr>
        <sz val="11"/>
        <color theme="1"/>
        <rFont val="宋体"/>
        <charset val="134"/>
        <scheme val="minor"/>
      </rPr>
      <t>2</t>
    </r>
  </si>
  <si>
    <t>郭淑贞</t>
  </si>
  <si>
    <r>
      <rPr>
        <sz val="11"/>
        <color theme="1"/>
        <rFont val="宋体"/>
        <charset val="134"/>
        <scheme val="minor"/>
      </rPr>
      <t>3</t>
    </r>
  </si>
  <si>
    <t>丁文慧</t>
  </si>
  <si>
    <r>
      <rPr>
        <sz val="11"/>
        <color theme="1"/>
        <rFont val="宋体"/>
        <charset val="134"/>
        <scheme val="minor"/>
      </rPr>
      <t>4</t>
    </r>
  </si>
  <si>
    <t>张迪</t>
  </si>
  <si>
    <r>
      <rPr>
        <sz val="11"/>
        <color theme="1"/>
        <rFont val="宋体"/>
        <charset val="134"/>
        <scheme val="minor"/>
      </rPr>
      <t>5</t>
    </r>
  </si>
  <si>
    <t>熊亚威</t>
  </si>
  <si>
    <r>
      <rPr>
        <sz val="11"/>
        <color theme="1"/>
        <rFont val="宋体"/>
        <charset val="134"/>
        <scheme val="minor"/>
      </rPr>
      <t>6</t>
    </r>
  </si>
  <si>
    <t>苏莹莹</t>
  </si>
  <si>
    <r>
      <rPr>
        <sz val="11"/>
        <color theme="1"/>
        <rFont val="宋体"/>
        <charset val="134"/>
        <scheme val="minor"/>
      </rPr>
      <t>7</t>
    </r>
  </si>
  <si>
    <t>王淑莉</t>
  </si>
  <si>
    <r>
      <rPr>
        <sz val="11"/>
        <color theme="1"/>
        <rFont val="宋体"/>
        <charset val="134"/>
        <scheme val="minor"/>
      </rPr>
      <t>8</t>
    </r>
  </si>
  <si>
    <t>谢欣玲</t>
  </si>
  <si>
    <r>
      <rPr>
        <sz val="11"/>
        <color theme="1"/>
        <rFont val="宋体"/>
        <charset val="134"/>
        <scheme val="minor"/>
      </rPr>
      <t>9</t>
    </r>
  </si>
  <si>
    <t>严如</t>
  </si>
  <si>
    <r>
      <rPr>
        <sz val="11"/>
        <color theme="1"/>
        <rFont val="宋体"/>
        <charset val="134"/>
        <scheme val="minor"/>
      </rPr>
      <t>10</t>
    </r>
  </si>
  <si>
    <t>崔业欣</t>
  </si>
  <si>
    <r>
      <rPr>
        <sz val="11"/>
        <color theme="1"/>
        <rFont val="宋体"/>
        <charset val="134"/>
        <scheme val="minor"/>
      </rPr>
      <t>11</t>
    </r>
  </si>
  <si>
    <t>谢春庆</t>
  </si>
  <si>
    <r>
      <rPr>
        <sz val="11"/>
        <color theme="1"/>
        <rFont val="宋体"/>
        <charset val="134"/>
        <scheme val="minor"/>
      </rPr>
      <t>12</t>
    </r>
  </si>
  <si>
    <t>付玉宏</t>
  </si>
  <si>
    <r>
      <rPr>
        <sz val="11"/>
        <color theme="1"/>
        <rFont val="宋体"/>
        <charset val="134"/>
        <scheme val="minor"/>
      </rPr>
      <t>13</t>
    </r>
  </si>
  <si>
    <t>江夏燕</t>
  </si>
  <si>
    <r>
      <rPr>
        <sz val="11"/>
        <color theme="1"/>
        <rFont val="宋体"/>
        <charset val="134"/>
        <scheme val="minor"/>
      </rPr>
      <t>14</t>
    </r>
  </si>
  <si>
    <t>马建伟</t>
  </si>
  <si>
    <r>
      <rPr>
        <sz val="11"/>
        <color theme="1"/>
        <rFont val="宋体"/>
        <charset val="134"/>
        <scheme val="minor"/>
      </rPr>
      <t>15</t>
    </r>
  </si>
  <si>
    <t>贾晨曦</t>
  </si>
  <si>
    <r>
      <rPr>
        <sz val="11"/>
        <color theme="1"/>
        <rFont val="宋体"/>
        <charset val="134"/>
        <scheme val="minor"/>
      </rPr>
      <t>16</t>
    </r>
  </si>
  <si>
    <t>陆凌翱</t>
  </si>
  <si>
    <r>
      <rPr>
        <sz val="11"/>
        <color theme="1"/>
        <rFont val="宋体"/>
        <charset val="134"/>
        <scheme val="minor"/>
      </rPr>
      <t>17</t>
    </r>
  </si>
  <si>
    <t>胡晟磊</t>
  </si>
  <si>
    <r>
      <rPr>
        <sz val="11"/>
        <color theme="1"/>
        <rFont val="宋体"/>
        <charset val="134"/>
        <scheme val="minor"/>
      </rPr>
      <t>18</t>
    </r>
  </si>
  <si>
    <t>史俊伟</t>
  </si>
  <si>
    <r>
      <rPr>
        <sz val="11"/>
        <color theme="1"/>
        <rFont val="宋体"/>
        <charset val="134"/>
        <scheme val="minor"/>
      </rPr>
      <t>19</t>
    </r>
  </si>
  <si>
    <t>刘昙志</t>
  </si>
  <si>
    <r>
      <rPr>
        <sz val="11"/>
        <color theme="1"/>
        <rFont val="宋体"/>
        <charset val="134"/>
        <scheme val="minor"/>
      </rPr>
      <t>20</t>
    </r>
  </si>
  <si>
    <t>潘佳龙</t>
  </si>
  <si>
    <r>
      <rPr>
        <sz val="11"/>
        <color theme="1"/>
        <rFont val="宋体"/>
        <charset val="134"/>
        <scheme val="minor"/>
      </rPr>
      <t>21</t>
    </r>
  </si>
  <si>
    <t>黄欣然</t>
  </si>
  <si>
    <r>
      <rPr>
        <sz val="11"/>
        <color theme="1"/>
        <rFont val="宋体"/>
        <charset val="134"/>
        <scheme val="minor"/>
      </rPr>
      <t>22</t>
    </r>
  </si>
  <si>
    <t>张涵</t>
  </si>
  <si>
    <t>臧辉</t>
  </si>
  <si>
    <t>陈雨婷</t>
  </si>
  <si>
    <t>徐梦恬</t>
  </si>
  <si>
    <t>申希如</t>
  </si>
  <si>
    <t>袁迪</t>
  </si>
  <si>
    <t>黄子淇</t>
  </si>
  <si>
    <t>董明宇</t>
  </si>
  <si>
    <t>叶孝薇</t>
  </si>
  <si>
    <t>杜佳佳</t>
  </si>
  <si>
    <t>浦士杰</t>
  </si>
  <si>
    <t>宁柯</t>
  </si>
  <si>
    <t>钟洪魁</t>
  </si>
  <si>
    <t>黄秋琳</t>
  </si>
  <si>
    <t>肖天</t>
  </si>
  <si>
    <t>孟宇欣</t>
  </si>
  <si>
    <t>梁月</t>
  </si>
  <si>
    <t>马星如</t>
  </si>
  <si>
    <t>王宇</t>
  </si>
  <si>
    <t>宋闯</t>
  </si>
  <si>
    <t>何虹钢</t>
  </si>
  <si>
    <t>陈鹏帆</t>
  </si>
  <si>
    <t>李铮</t>
  </si>
  <si>
    <t>徐骏杰</t>
  </si>
  <si>
    <t>吴梦雅</t>
  </si>
  <si>
    <t>朱相如</t>
  </si>
  <si>
    <t>叶帆</t>
  </si>
  <si>
    <t>马嘉鹏</t>
  </si>
  <si>
    <t>何陈虹</t>
  </si>
  <si>
    <t>朱立炜</t>
  </si>
  <si>
    <t>刘浩吉</t>
  </si>
  <si>
    <t>卢子行</t>
  </si>
  <si>
    <t>唐阳</t>
  </si>
  <si>
    <t>周杨杨</t>
  </si>
  <si>
    <t>张万年</t>
  </si>
  <si>
    <t>高培楠</t>
  </si>
  <si>
    <t>秦梦瑶</t>
  </si>
  <si>
    <t>钱扬</t>
  </si>
  <si>
    <t>冯晨晨</t>
  </si>
  <si>
    <t>许冉鑫</t>
  </si>
  <si>
    <t>陈鑫言</t>
  </si>
  <si>
    <t>薛栋吉</t>
  </si>
  <si>
    <t>段芋宏</t>
  </si>
  <si>
    <t>曹杰</t>
  </si>
  <si>
    <t>陈卓</t>
  </si>
  <si>
    <t>刘詹鹏</t>
  </si>
  <si>
    <t>张荣运</t>
  </si>
  <si>
    <t>翟骋飞</t>
  </si>
  <si>
    <t>余浩</t>
  </si>
  <si>
    <t>顾小雨</t>
  </si>
  <si>
    <t>彭邦</t>
  </si>
  <si>
    <t>周梦珂</t>
  </si>
  <si>
    <t>蔡非</t>
  </si>
  <si>
    <t>章聪</t>
  </si>
  <si>
    <t>孙耀威</t>
  </si>
  <si>
    <t>谭华清</t>
  </si>
  <si>
    <t>蒋佩倍</t>
  </si>
  <si>
    <t>钱浩</t>
  </si>
  <si>
    <t>杨依婷</t>
  </si>
  <si>
    <t>曹正昊</t>
  </si>
  <si>
    <t>邢德龙</t>
  </si>
  <si>
    <t>包心宇</t>
  </si>
  <si>
    <t>徐新杰</t>
  </si>
  <si>
    <t>任鑫宇</t>
  </si>
  <si>
    <t>孔维涛</t>
  </si>
  <si>
    <t>陈韬</t>
  </si>
  <si>
    <t>苏涵彬</t>
  </si>
  <si>
    <t>丁鹭翔</t>
  </si>
  <si>
    <t>张伟</t>
  </si>
  <si>
    <t>王柯</t>
  </si>
  <si>
    <t>吴柯剑</t>
  </si>
  <si>
    <t>代天禹</t>
  </si>
  <si>
    <t>吴智杰</t>
  </si>
  <si>
    <t>陶钦</t>
  </si>
  <si>
    <t>夏鹤禛</t>
  </si>
  <si>
    <t>刘勇诗</t>
  </si>
  <si>
    <t>潘皓</t>
  </si>
  <si>
    <t>肖庆</t>
  </si>
  <si>
    <t>董传晟</t>
  </si>
  <si>
    <t>洪天柱</t>
  </si>
  <si>
    <t>姚晨浩</t>
  </si>
  <si>
    <t>李春辉</t>
  </si>
  <si>
    <t>樊润泽</t>
  </si>
  <si>
    <t>杨硕</t>
  </si>
  <si>
    <t>戴新龙</t>
  </si>
  <si>
    <t>王朝</t>
  </si>
  <si>
    <t>刘岩</t>
  </si>
  <si>
    <t>李中源</t>
  </si>
  <si>
    <r>
      <rPr>
        <b/>
        <u/>
        <sz val="16"/>
        <rFont val="宋体"/>
        <charset val="134"/>
      </rPr>
      <t xml:space="preserve"> 信息科学技术</t>
    </r>
    <r>
      <rPr>
        <b/>
        <sz val="16"/>
        <rFont val="宋体"/>
        <charset val="134"/>
      </rPr>
      <t>学院</t>
    </r>
    <r>
      <rPr>
        <b/>
        <u/>
        <sz val="16"/>
        <rFont val="宋体"/>
        <charset val="134"/>
      </rPr>
      <t xml:space="preserve"> 数据科学与大数据技术 </t>
    </r>
    <r>
      <rPr>
        <b/>
        <sz val="16"/>
        <rFont val="宋体"/>
        <charset val="134"/>
      </rPr>
      <t>专业年级2024年推荐免试攻读硕士研究生学业综合成绩排名表</t>
    </r>
  </si>
  <si>
    <t>数据科学与大数据技术20</t>
  </si>
  <si>
    <t>周梓轩</t>
  </si>
  <si>
    <t>2030110519</t>
  </si>
  <si>
    <t>1</t>
  </si>
  <si>
    <t>杨智磊</t>
  </si>
  <si>
    <t>2030110488</t>
  </si>
  <si>
    <t>2</t>
  </si>
  <si>
    <t>杨子龙</t>
  </si>
  <si>
    <t>1910110189</t>
  </si>
  <si>
    <t>3</t>
  </si>
  <si>
    <t>张姚</t>
  </si>
  <si>
    <t>2030110471</t>
  </si>
  <si>
    <t>4</t>
  </si>
  <si>
    <t>刘仲豪</t>
  </si>
  <si>
    <t>2030110509</t>
  </si>
  <si>
    <t>5</t>
  </si>
  <si>
    <t>沈媛媛</t>
  </si>
  <si>
    <t>2030110468</t>
  </si>
  <si>
    <t>6</t>
  </si>
  <si>
    <t>刘莹</t>
  </si>
  <si>
    <t>2030110495</t>
  </si>
  <si>
    <t>7</t>
  </si>
  <si>
    <t>张宇情</t>
  </si>
  <si>
    <t>2030110472</t>
  </si>
  <si>
    <t>8</t>
  </si>
  <si>
    <t>徐颖</t>
  </si>
  <si>
    <t>2030110499</t>
  </si>
  <si>
    <t>9</t>
  </si>
  <si>
    <t>余启辉</t>
  </si>
  <si>
    <t>2030110517</t>
  </si>
  <si>
    <t>10</t>
  </si>
  <si>
    <t>陈霓</t>
  </si>
  <si>
    <t>2030110491</t>
  </si>
  <si>
    <t>11</t>
  </si>
  <si>
    <t>张陈霖</t>
  </si>
  <si>
    <t>1934110558</t>
  </si>
  <si>
    <t>12</t>
  </si>
  <si>
    <t>毛楚楚</t>
  </si>
  <si>
    <t>2030110467</t>
  </si>
  <si>
    <t>13</t>
  </si>
  <si>
    <t>尤玥</t>
  </si>
  <si>
    <t>2030110500</t>
  </si>
  <si>
    <t>14</t>
  </si>
  <si>
    <t>何子权</t>
  </si>
  <si>
    <t>2030110504</t>
  </si>
  <si>
    <t>15</t>
  </si>
  <si>
    <t>杨洋</t>
  </si>
  <si>
    <t>2030110487</t>
  </si>
  <si>
    <t>16</t>
  </si>
  <si>
    <t>唐宇涵</t>
  </si>
  <si>
    <t>2030110469</t>
  </si>
  <si>
    <t>17</t>
  </si>
  <si>
    <t>卢苑苑</t>
  </si>
  <si>
    <t>2030110466</t>
  </si>
  <si>
    <t>18</t>
  </si>
  <si>
    <t>陈佳雲</t>
  </si>
  <si>
    <t>2030110490</t>
  </si>
  <si>
    <t>19</t>
  </si>
  <si>
    <t>周润佳</t>
  </si>
  <si>
    <t>2030110501</t>
  </si>
  <si>
    <t>20</t>
  </si>
  <si>
    <t>贾国颂</t>
  </si>
  <si>
    <t>2030110505</t>
  </si>
  <si>
    <t>21</t>
  </si>
  <si>
    <t>张清</t>
  </si>
  <si>
    <t>2030110489</t>
  </si>
  <si>
    <t>22</t>
  </si>
  <si>
    <t>陈亭燕</t>
  </si>
  <si>
    <t>2030110492</t>
  </si>
  <si>
    <t>23</t>
  </si>
  <si>
    <t>胡冰雪</t>
  </si>
  <si>
    <t>2030110465</t>
  </si>
  <si>
    <t>24</t>
  </si>
  <si>
    <t>王艺馨</t>
  </si>
  <si>
    <t>2030110470</t>
  </si>
  <si>
    <t>25</t>
  </si>
  <si>
    <t>房仲宇</t>
  </si>
  <si>
    <t>2030110475</t>
  </si>
  <si>
    <t>26</t>
  </si>
  <si>
    <t>李坤</t>
  </si>
  <si>
    <t>1915110106</t>
  </si>
  <si>
    <t>27</t>
  </si>
  <si>
    <t>孟富丽</t>
  </si>
  <si>
    <t>2030110496</t>
  </si>
  <si>
    <t>28</t>
  </si>
  <si>
    <t>武佳</t>
  </si>
  <si>
    <t>2030110497</t>
  </si>
  <si>
    <t>29</t>
  </si>
  <si>
    <t>钱皓文</t>
  </si>
  <si>
    <t>2033110319</t>
  </si>
  <si>
    <t>30</t>
  </si>
  <si>
    <t>朱紫航</t>
  </si>
  <si>
    <t>1915110236</t>
  </si>
  <si>
    <t>31</t>
  </si>
  <si>
    <t>高宝鹏</t>
  </si>
  <si>
    <t>2030110476</t>
  </si>
  <si>
    <t>32</t>
  </si>
  <si>
    <t>徐子睿</t>
  </si>
  <si>
    <t>2030110485</t>
  </si>
  <si>
    <t>33</t>
  </si>
  <si>
    <t>邓郭湘</t>
  </si>
  <si>
    <t>2030110463</t>
  </si>
  <si>
    <t>34</t>
  </si>
  <si>
    <t>高张荣</t>
  </si>
  <si>
    <t>2030110503</t>
  </si>
  <si>
    <t>35</t>
  </si>
  <si>
    <t>胡瑾</t>
  </si>
  <si>
    <t>2030110494</t>
  </si>
  <si>
    <t>36</t>
  </si>
  <si>
    <t>王森</t>
  </si>
  <si>
    <t>2030110515</t>
  </si>
  <si>
    <t>37</t>
  </si>
  <si>
    <t>陈荣荣</t>
  </si>
  <si>
    <t>2030110460</t>
  </si>
  <si>
    <t>38</t>
  </si>
  <si>
    <t>丁志方</t>
  </si>
  <si>
    <t>2030110474</t>
  </si>
  <si>
    <t>39</t>
  </si>
  <si>
    <t>顾庆伟</t>
  </si>
  <si>
    <t>2030110478</t>
  </si>
  <si>
    <t>40</t>
  </si>
  <si>
    <t>葛鹏</t>
  </si>
  <si>
    <t>2030110477</t>
  </si>
  <si>
    <t>41</t>
  </si>
  <si>
    <t>冯莉</t>
  </si>
  <si>
    <t>2030110493</t>
  </si>
  <si>
    <t>42</t>
  </si>
  <si>
    <t>任闯</t>
  </si>
  <si>
    <t>2030110511</t>
  </si>
  <si>
    <t>43</t>
  </si>
  <si>
    <t>刘均平</t>
  </si>
  <si>
    <t>2030110507</t>
  </si>
  <si>
    <t>44</t>
  </si>
  <si>
    <t>汤荣麒</t>
  </si>
  <si>
    <t>2030110514</t>
  </si>
  <si>
    <t>45</t>
  </si>
  <si>
    <t>李宇宁</t>
  </si>
  <si>
    <t>2030110506</t>
  </si>
  <si>
    <t>46</t>
  </si>
  <si>
    <t>言奔</t>
  </si>
  <si>
    <t>2030110516</t>
  </si>
  <si>
    <t>47</t>
  </si>
  <si>
    <t>刘涵</t>
  </si>
  <si>
    <t>2030110479</t>
  </si>
  <si>
    <t>48</t>
  </si>
  <si>
    <t>沈张宇</t>
  </si>
  <si>
    <t>2030110512</t>
  </si>
  <si>
    <t>49</t>
  </si>
  <si>
    <t>颜福量</t>
  </si>
  <si>
    <t>2030110486</t>
  </si>
  <si>
    <t>50</t>
  </si>
  <si>
    <t>盛意</t>
  </si>
  <si>
    <t>2030110513</t>
  </si>
  <si>
    <t>51</t>
  </si>
  <si>
    <t>刘欣宇</t>
  </si>
  <si>
    <t>2030110480</t>
  </si>
  <si>
    <t>52</t>
  </si>
  <si>
    <t>张海潮</t>
  </si>
  <si>
    <t>1930110484</t>
  </si>
  <si>
    <t>53</t>
  </si>
  <si>
    <t>刘一泽</t>
  </si>
  <si>
    <t>2030110508</t>
  </si>
  <si>
    <t>54</t>
  </si>
  <si>
    <t>陈纳川</t>
  </si>
  <si>
    <t>1713071039</t>
  </si>
  <si>
    <t>55</t>
  </si>
  <si>
    <t>汪春越</t>
  </si>
  <si>
    <t>2030110482</t>
  </si>
  <si>
    <t>56</t>
  </si>
  <si>
    <t>王曾禹</t>
  </si>
  <si>
    <t>2030110483</t>
  </si>
  <si>
    <t>57</t>
  </si>
  <si>
    <t>倪新宇</t>
  </si>
  <si>
    <t>2030110510</t>
  </si>
  <si>
    <t>58</t>
  </si>
  <si>
    <t>仲其智</t>
  </si>
  <si>
    <t>2030110518</t>
  </si>
  <si>
    <t>59</t>
  </si>
  <si>
    <t>陈玉琳</t>
  </si>
  <si>
    <t>2030110462</t>
  </si>
  <si>
    <t>60</t>
  </si>
  <si>
    <t>徐成龙</t>
  </si>
  <si>
    <t>2030110484</t>
  </si>
  <si>
    <t>61</t>
  </si>
  <si>
    <t>陈庆灏</t>
  </si>
  <si>
    <t>2008110094</t>
  </si>
  <si>
    <t>62</t>
  </si>
  <si>
    <t>沈陈述</t>
  </si>
  <si>
    <t>1930110511</t>
  </si>
  <si>
    <t>63</t>
  </si>
  <si>
    <t>何欣仪</t>
  </si>
  <si>
    <t>2030110464</t>
  </si>
  <si>
    <t>64</t>
  </si>
  <si>
    <r>
      <rPr>
        <sz val="11"/>
        <color theme="1"/>
        <rFont val="宋体"/>
        <charset val="134"/>
        <scheme val="minor"/>
      </rPr>
      <t>23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</si>
  <si>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24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</si>
  <si>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25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</si>
  <si>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26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</si>
  <si>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27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</si>
  <si>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28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</si>
  <si>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29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</si>
  <si>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30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</si>
  <si>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31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</si>
  <si>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32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</si>
  <si>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33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</si>
  <si>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34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</si>
  <si>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35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</si>
  <si>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36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</si>
  <si>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37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</si>
  <si>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38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</si>
  <si>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39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</si>
  <si>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40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</si>
  <si>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41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</si>
  <si>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42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</si>
  <si>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43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</si>
  <si>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44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</si>
  <si>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45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</si>
  <si>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46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</si>
  <si>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47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</si>
  <si>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48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</si>
  <si>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49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</si>
  <si>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50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</si>
  <si>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51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</si>
  <si>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52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</si>
  <si>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53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</si>
  <si>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54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</si>
  <si>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55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</si>
  <si>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56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</si>
  <si>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57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</si>
  <si>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58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</si>
  <si>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59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</si>
  <si>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60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</si>
  <si>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61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</si>
  <si>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62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</si>
  <si>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63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</si>
  <si>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64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</si>
  <si>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65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</si>
  <si>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66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</si>
  <si>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67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</si>
  <si>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68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</si>
  <si>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69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</si>
  <si>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70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</si>
  <si>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71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</si>
  <si>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72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</si>
  <si>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73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</si>
  <si>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74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</si>
  <si>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75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</si>
  <si>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76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</si>
  <si>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77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</si>
  <si>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78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</si>
  <si>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79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</si>
  <si>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80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</si>
  <si>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81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</si>
  <si>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82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</si>
  <si>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83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</si>
  <si>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84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</si>
  <si>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85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</si>
  <si>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86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</si>
  <si>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87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</si>
  <si>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88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</si>
  <si>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89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</si>
  <si>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90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</si>
  <si>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91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</si>
  <si>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92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</si>
  <si>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93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</si>
  <si>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94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</si>
  <si>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95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</si>
  <si>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96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</si>
  <si>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97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</si>
  <si>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98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</si>
  <si>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99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</si>
  <si>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100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</si>
  <si>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101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</si>
  <si>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102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</si>
  <si>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103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</si>
  <si>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104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</si>
  <si>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105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</si>
  <si>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106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</si>
  <si>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107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</si>
  <si>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108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</si>
  <si>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109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</si>
  <si>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110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</si>
  <si>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theme="1"/>
        <rFont val="宋体"/>
        <charset val="134"/>
        <scheme val="minor"/>
      </rPr>
      <t>111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</si>
  <si>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21</t>
    </r>
    <phoneticPr fontId="12" type="noConversion"/>
  </si>
  <si>
    <r>
      <rPr>
        <sz val="11"/>
        <color indexed="8"/>
        <rFont val="宋体"/>
        <family val="3"/>
        <charset val="134"/>
      </rPr>
      <t>22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</si>
  <si>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23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</si>
  <si>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24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</si>
  <si>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25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</si>
  <si>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26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</si>
  <si>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27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</si>
  <si>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28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</si>
  <si>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29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</si>
  <si>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30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</si>
  <si>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31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</si>
  <si>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32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</si>
  <si>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33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</si>
  <si>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34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</si>
  <si>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35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</si>
  <si>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36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</si>
  <si>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37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</si>
  <si>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38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</si>
  <si>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39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</si>
  <si>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40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</si>
  <si>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41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</si>
  <si>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42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</si>
  <si>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43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</si>
  <si>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44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</si>
  <si>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45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</si>
  <si>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46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</si>
  <si>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47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</si>
  <si>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48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</si>
  <si>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49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</si>
  <si>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50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</si>
  <si>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51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</si>
  <si>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52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</si>
  <si>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53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</si>
  <si>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54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</si>
  <si>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55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</si>
  <si>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56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</si>
  <si>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57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</si>
  <si>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58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</si>
  <si>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59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</si>
  <si>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60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</si>
  <si>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61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</si>
  <si>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62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</si>
  <si>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63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</si>
  <si>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64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</si>
  <si>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65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</si>
  <si>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66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</si>
  <si>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67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</si>
  <si>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68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</si>
  <si>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69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</si>
  <si>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70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</si>
  <si>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71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</si>
  <si>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72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</si>
  <si>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73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</si>
  <si>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74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</si>
  <si>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75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</si>
  <si>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76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</si>
  <si>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77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</si>
  <si>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78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</si>
  <si>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79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</si>
  <si>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80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</si>
  <si>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81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</si>
  <si>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82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</si>
  <si>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83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</si>
  <si>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84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</si>
  <si>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85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</si>
  <si>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86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</si>
  <si>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87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</si>
  <si>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88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</si>
  <si>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89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</si>
  <si>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90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</si>
  <si>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91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</si>
  <si>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92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</si>
  <si>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93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</si>
  <si>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94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</si>
  <si>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95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</si>
  <si>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96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</si>
  <si>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97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</si>
  <si>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98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</si>
  <si>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99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</si>
  <si>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100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</si>
  <si>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101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</si>
  <si>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102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</si>
  <si>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103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</si>
  <si>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104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</si>
  <si>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105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</si>
  <si>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106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</si>
  <si>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107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</si>
  <si>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108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</si>
  <si>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109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</si>
  <si>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110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</si>
  <si>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1"/>
        <color indexed="8"/>
        <rFont val="宋体"/>
        <family val="3"/>
        <charset val="134"/>
      </rPr>
      <t>111</t>
    </r>
    <r>
      <rPr>
        <sz val="11"/>
        <color theme="1"/>
        <rFont val="宋体"/>
        <family val="2"/>
        <charset val="134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</si>
</sst>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.00_);[Red]\(0.00\)"/>
    <numFmt numFmtId="179" formatCode="0.00_ "/>
    <numFmt numFmtId="180" formatCode="0.00;[Red]0.00"/>
  </numFmts>
  <fonts count="14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u/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u/>
      <sz val="11"/>
      <color rgb="FFFF0000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179" fontId="4" fillId="0" borderId="1" xfId="0" applyNumberFormat="1" applyFont="1" applyFill="1" applyBorder="1" applyAlignment="1">
      <alignment horizontal="center" vertical="center" wrapText="1"/>
    </xf>
    <xf numFmtId="178" fontId="0" fillId="2" borderId="2" xfId="0" applyNumberForma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9" fontId="0" fillId="2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9" fontId="0" fillId="0" borderId="0" xfId="0" applyNumberFormat="1" applyBorder="1" applyAlignment="1">
      <alignment horizontal="center" vertical="center"/>
    </xf>
    <xf numFmtId="179" fontId="0" fillId="2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/>
    </xf>
    <xf numFmtId="180" fontId="0" fillId="0" borderId="1" xfId="0" applyNumberFormat="1" applyBorder="1" applyAlignment="1">
      <alignment horizontal="center"/>
    </xf>
    <xf numFmtId="180" fontId="6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ont="1" applyBorder="1" applyAlignment="1"/>
    <xf numFmtId="0" fontId="0" fillId="0" borderId="1" xfId="0" applyNumberFormat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31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vertical="center"/>
    </xf>
    <xf numFmtId="10" fontId="3" fillId="0" borderId="0" xfId="0" applyNumberFormat="1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horizontal="left" vertical="center"/>
    </xf>
    <xf numFmtId="0" fontId="13" fillId="0" borderId="1" xfId="0" quotePrefix="1" applyFont="1" applyFill="1" applyBorder="1" applyAlignment="1">
      <alignment horizontal="center" vertical="center"/>
    </xf>
  </cellXfs>
  <cellStyles count="1">
    <cellStyle name="常规" xfId="0" builtinId="0"/>
  </cellStyles>
  <dxfs count="36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ont>
        <b val="0"/>
        <i/>
        <color indexed="10"/>
      </font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ont>
        <b val="0"/>
        <i/>
        <color indexed="10"/>
      </font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14"/>
  <sheetViews>
    <sheetView workbookViewId="0">
      <selection activeCell="E12" sqref="E12"/>
    </sheetView>
  </sheetViews>
  <sheetFormatPr defaultColWidth="8.875" defaultRowHeight="13.5"/>
  <cols>
    <col min="1" max="1" width="5.125" customWidth="1"/>
    <col min="2" max="2" width="26.5" customWidth="1"/>
    <col min="3" max="3" width="8.75" customWidth="1"/>
    <col min="4" max="4" width="9.5" customWidth="1"/>
    <col min="5" max="5" width="16.25" customWidth="1"/>
    <col min="6" max="6" width="8.625" customWidth="1"/>
    <col min="7" max="7" width="10.25" customWidth="1"/>
    <col min="8" max="10" width="11.125" customWidth="1"/>
    <col min="11" max="11" width="10.375" customWidth="1"/>
    <col min="12" max="12" width="8.375" customWidth="1"/>
    <col min="13" max="13" width="11.625" customWidth="1"/>
    <col min="14" max="14" width="15.875" customWidth="1"/>
    <col min="15" max="15" width="16.125" customWidth="1"/>
  </cols>
  <sheetData>
    <row r="1" spans="1:15" ht="2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ht="14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3"/>
      <c r="L2" s="1"/>
      <c r="M2" s="1"/>
      <c r="N2" s="1"/>
      <c r="O2" s="14"/>
    </row>
    <row r="3" spans="1:15" ht="66.95" customHeight="1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4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15" t="s">
        <v>12</v>
      </c>
      <c r="L3" s="2" t="s">
        <v>13</v>
      </c>
      <c r="M3" s="4" t="s">
        <v>14</v>
      </c>
      <c r="N3" s="2" t="s">
        <v>15</v>
      </c>
      <c r="O3" s="2" t="s">
        <v>16</v>
      </c>
    </row>
    <row r="4" spans="1:15" ht="20.100000000000001" customHeight="1">
      <c r="A4" s="5">
        <v>1</v>
      </c>
      <c r="B4" s="37" t="s">
        <v>17</v>
      </c>
      <c r="C4" s="37">
        <v>104</v>
      </c>
      <c r="D4" s="46" t="s">
        <v>18</v>
      </c>
      <c r="E4" s="46" t="s">
        <v>19</v>
      </c>
      <c r="F4" s="7" t="s">
        <v>20</v>
      </c>
      <c r="G4" s="57">
        <v>92.737090909090895</v>
      </c>
      <c r="H4" s="57">
        <v>96.873999999999995</v>
      </c>
      <c r="I4" s="57">
        <v>95.651826923076896</v>
      </c>
      <c r="J4" s="7"/>
      <c r="K4" s="48">
        <f t="shared" ref="K4:K67" si="0">SUM(G4+H4+I4)</f>
        <v>285.26291783216777</v>
      </c>
      <c r="L4" s="51">
        <v>1</v>
      </c>
      <c r="M4" s="17">
        <f t="shared" ref="M4:M67" si="1">L4/104</f>
        <v>9.6153846153846159E-3</v>
      </c>
      <c r="N4" s="7" t="s">
        <v>20</v>
      </c>
      <c r="O4" s="5"/>
    </row>
    <row r="5" spans="1:15" ht="20.100000000000001" customHeight="1">
      <c r="A5" s="5">
        <v>2</v>
      </c>
      <c r="B5" s="37" t="s">
        <v>17</v>
      </c>
      <c r="C5" s="37">
        <v>104</v>
      </c>
      <c r="D5" s="46" t="s">
        <v>21</v>
      </c>
      <c r="E5" s="46" t="s">
        <v>22</v>
      </c>
      <c r="F5" s="7" t="s">
        <v>20</v>
      </c>
      <c r="G5" s="57">
        <v>90.677575757575795</v>
      </c>
      <c r="H5" s="57">
        <v>90.932000000000002</v>
      </c>
      <c r="I5" s="49">
        <v>93.93</v>
      </c>
      <c r="J5" s="7"/>
      <c r="K5" s="48">
        <f t="shared" si="0"/>
        <v>275.53957575757579</v>
      </c>
      <c r="L5" s="51">
        <v>2</v>
      </c>
      <c r="M5" s="17">
        <f t="shared" si="1"/>
        <v>1.9230769230769232E-2</v>
      </c>
      <c r="N5" s="7" t="s">
        <v>20</v>
      </c>
      <c r="O5" s="5"/>
    </row>
    <row r="6" spans="1:15" ht="20.100000000000001" customHeight="1">
      <c r="A6" s="5">
        <v>3</v>
      </c>
      <c r="B6" s="37" t="s">
        <v>17</v>
      </c>
      <c r="C6" s="37">
        <v>104</v>
      </c>
      <c r="D6" s="46" t="s">
        <v>23</v>
      </c>
      <c r="E6" s="46" t="s">
        <v>24</v>
      </c>
      <c r="F6" s="7" t="s">
        <v>20</v>
      </c>
      <c r="G6" s="57">
        <v>89.808000000000007</v>
      </c>
      <c r="H6" s="57">
        <v>92.840999999999994</v>
      </c>
      <c r="I6" s="49">
        <v>91.516755349913197</v>
      </c>
      <c r="J6" s="7"/>
      <c r="K6" s="48">
        <f t="shared" si="0"/>
        <v>274.16575534991318</v>
      </c>
      <c r="L6" s="51">
        <v>3</v>
      </c>
      <c r="M6" s="17">
        <f t="shared" si="1"/>
        <v>2.8846153846153848E-2</v>
      </c>
      <c r="N6" s="7" t="s">
        <v>20</v>
      </c>
      <c r="O6" s="5"/>
    </row>
    <row r="7" spans="1:15" ht="20.100000000000001" customHeight="1">
      <c r="A7" s="5">
        <v>4</v>
      </c>
      <c r="B7" s="37" t="s">
        <v>17</v>
      </c>
      <c r="C7" s="37">
        <v>104</v>
      </c>
      <c r="D7" s="46" t="s">
        <v>25</v>
      </c>
      <c r="E7" s="46" t="s">
        <v>26</v>
      </c>
      <c r="F7" s="7" t="s">
        <v>20</v>
      </c>
      <c r="G7" s="57">
        <v>88.391363636363593</v>
      </c>
      <c r="H7" s="57">
        <v>89.166499999999999</v>
      </c>
      <c r="I7" s="49">
        <v>95.295786581839195</v>
      </c>
      <c r="J7" s="7"/>
      <c r="K7" s="48">
        <f t="shared" si="0"/>
        <v>272.8536502182028</v>
      </c>
      <c r="L7" s="51">
        <v>4</v>
      </c>
      <c r="M7" s="17">
        <f t="shared" si="1"/>
        <v>3.8461538461538464E-2</v>
      </c>
      <c r="N7" s="7" t="s">
        <v>20</v>
      </c>
      <c r="O7" s="5"/>
    </row>
    <row r="8" spans="1:15" ht="20.100000000000001" customHeight="1">
      <c r="A8" s="5">
        <v>5</v>
      </c>
      <c r="B8" s="37" t="s">
        <v>17</v>
      </c>
      <c r="C8" s="37">
        <v>104</v>
      </c>
      <c r="D8" s="46" t="s">
        <v>27</v>
      </c>
      <c r="E8" s="46" t="s">
        <v>28</v>
      </c>
      <c r="F8" s="7" t="s">
        <v>29</v>
      </c>
      <c r="G8" s="57">
        <v>88.174621212121195</v>
      </c>
      <c r="H8" s="57">
        <v>90.176642857142795</v>
      </c>
      <c r="I8" s="49">
        <v>90.2162087912088</v>
      </c>
      <c r="J8" s="7"/>
      <c r="K8" s="48">
        <f t="shared" si="0"/>
        <v>268.56747286047278</v>
      </c>
      <c r="L8" s="51">
        <v>5</v>
      </c>
      <c r="M8" s="17">
        <f t="shared" si="1"/>
        <v>4.807692307692308E-2</v>
      </c>
      <c r="N8" s="7" t="s">
        <v>20</v>
      </c>
      <c r="O8" s="5"/>
    </row>
    <row r="9" spans="1:15" ht="20.100000000000001" customHeight="1">
      <c r="A9" s="5">
        <v>6</v>
      </c>
      <c r="B9" s="37" t="s">
        <v>17</v>
      </c>
      <c r="C9" s="37">
        <v>104</v>
      </c>
      <c r="D9" s="46" t="s">
        <v>30</v>
      </c>
      <c r="E9" s="46" t="s">
        <v>31</v>
      </c>
      <c r="F9" s="7" t="s">
        <v>20</v>
      </c>
      <c r="G9" s="57">
        <v>88.558181818181794</v>
      </c>
      <c r="H9" s="57">
        <v>92.470001020408205</v>
      </c>
      <c r="I9" s="49">
        <v>86.762307692307701</v>
      </c>
      <c r="J9" s="7"/>
      <c r="K9" s="48">
        <f t="shared" si="0"/>
        <v>267.79049053089773</v>
      </c>
      <c r="L9" s="51">
        <v>6</v>
      </c>
      <c r="M9" s="17">
        <f t="shared" si="1"/>
        <v>5.7692307692307696E-2</v>
      </c>
      <c r="N9" s="7" t="s">
        <v>20</v>
      </c>
      <c r="O9" s="5"/>
    </row>
    <row r="10" spans="1:15" ht="20.100000000000001" customHeight="1">
      <c r="A10" s="5">
        <v>7</v>
      </c>
      <c r="B10" s="37" t="s">
        <v>17</v>
      </c>
      <c r="C10" s="37">
        <v>104</v>
      </c>
      <c r="D10" s="46" t="s">
        <v>32</v>
      </c>
      <c r="E10" s="46" t="s">
        <v>33</v>
      </c>
      <c r="F10" s="7" t="s">
        <v>29</v>
      </c>
      <c r="G10" s="57">
        <v>90.279242424242398</v>
      </c>
      <c r="H10" s="57">
        <v>89.858061224489802</v>
      </c>
      <c r="I10" s="49">
        <v>87.256153846153893</v>
      </c>
      <c r="J10" s="7"/>
      <c r="K10" s="48">
        <f t="shared" si="0"/>
        <v>267.39345749488609</v>
      </c>
      <c r="L10" s="51">
        <v>7</v>
      </c>
      <c r="M10" s="17">
        <f t="shared" si="1"/>
        <v>6.7307692307692304E-2</v>
      </c>
      <c r="N10" s="7" t="s">
        <v>20</v>
      </c>
      <c r="O10" s="5"/>
    </row>
    <row r="11" spans="1:15" ht="20.100000000000001" customHeight="1">
      <c r="A11" s="5">
        <v>8</v>
      </c>
      <c r="B11" s="37" t="s">
        <v>17</v>
      </c>
      <c r="C11" s="37">
        <v>104</v>
      </c>
      <c r="D11" s="46" t="s">
        <v>34</v>
      </c>
      <c r="E11" s="46" t="s">
        <v>35</v>
      </c>
      <c r="F11" s="7" t="s">
        <v>29</v>
      </c>
      <c r="G11" s="57">
        <v>88.749962121212107</v>
      </c>
      <c r="H11" s="57">
        <v>90.834295918367303</v>
      </c>
      <c r="I11" s="49">
        <v>86.075329670329594</v>
      </c>
      <c r="J11" s="7"/>
      <c r="K11" s="48">
        <f t="shared" si="0"/>
        <v>265.65958770990903</v>
      </c>
      <c r="L11" s="51">
        <v>8</v>
      </c>
      <c r="M11" s="17">
        <f t="shared" si="1"/>
        <v>7.6923076923076927E-2</v>
      </c>
      <c r="N11" s="7" t="s">
        <v>20</v>
      </c>
      <c r="O11" s="5"/>
    </row>
    <row r="12" spans="1:15" ht="20.100000000000001" customHeight="1">
      <c r="A12" s="5">
        <v>9</v>
      </c>
      <c r="B12" s="37" t="s">
        <v>17</v>
      </c>
      <c r="C12" s="37">
        <v>104</v>
      </c>
      <c r="D12" s="46" t="s">
        <v>36</v>
      </c>
      <c r="E12" s="46" t="s">
        <v>37</v>
      </c>
      <c r="F12" s="7" t="s">
        <v>29</v>
      </c>
      <c r="G12" s="57">
        <v>87.4879545454545</v>
      </c>
      <c r="H12" s="57">
        <v>88.741836734693806</v>
      </c>
      <c r="I12" s="49">
        <v>88.079230769230804</v>
      </c>
      <c r="J12" s="7"/>
      <c r="K12" s="48">
        <f t="shared" si="0"/>
        <v>264.30902204937911</v>
      </c>
      <c r="L12" s="51">
        <v>9</v>
      </c>
      <c r="M12" s="17">
        <f t="shared" si="1"/>
        <v>8.6538461538461536E-2</v>
      </c>
      <c r="N12" s="7" t="s">
        <v>20</v>
      </c>
      <c r="O12" s="5"/>
    </row>
    <row r="13" spans="1:15" ht="20.100000000000001" customHeight="1">
      <c r="A13" s="5">
        <v>10</v>
      </c>
      <c r="B13" s="37" t="s">
        <v>17</v>
      </c>
      <c r="C13" s="37">
        <v>104</v>
      </c>
      <c r="D13" s="46" t="s">
        <v>38</v>
      </c>
      <c r="E13" s="46" t="s">
        <v>39</v>
      </c>
      <c r="F13" s="7" t="s">
        <v>29</v>
      </c>
      <c r="G13" s="57">
        <v>85.352924242424194</v>
      </c>
      <c r="H13" s="57">
        <v>88.632499999999993</v>
      </c>
      <c r="I13" s="57">
        <v>89.6453846153847</v>
      </c>
      <c r="J13" s="7"/>
      <c r="K13" s="48">
        <f t="shared" si="0"/>
        <v>263.63080885780892</v>
      </c>
      <c r="L13" s="51">
        <v>10</v>
      </c>
      <c r="M13" s="17">
        <f t="shared" si="1"/>
        <v>9.6153846153846159E-2</v>
      </c>
      <c r="N13" s="7" t="s">
        <v>20</v>
      </c>
      <c r="O13" s="5"/>
    </row>
    <row r="14" spans="1:15" ht="20.100000000000001" customHeight="1">
      <c r="A14" s="5">
        <v>11</v>
      </c>
      <c r="B14" s="37" t="s">
        <v>17</v>
      </c>
      <c r="C14" s="37">
        <v>104</v>
      </c>
      <c r="D14" s="46" t="s">
        <v>40</v>
      </c>
      <c r="E14" s="46" t="s">
        <v>41</v>
      </c>
      <c r="F14" s="7" t="s">
        <v>29</v>
      </c>
      <c r="G14" s="57">
        <v>86.722015151515194</v>
      </c>
      <c r="H14" s="57">
        <v>88.913499999999999</v>
      </c>
      <c r="I14" s="49">
        <v>87.007472527472501</v>
      </c>
      <c r="J14" s="7"/>
      <c r="K14" s="48">
        <f t="shared" si="0"/>
        <v>262.64298767898771</v>
      </c>
      <c r="L14" s="51">
        <v>11</v>
      </c>
      <c r="M14" s="17">
        <f t="shared" si="1"/>
        <v>0.10576923076923077</v>
      </c>
      <c r="N14" s="7" t="s">
        <v>20</v>
      </c>
      <c r="O14" s="5"/>
    </row>
    <row r="15" spans="1:15" ht="20.100000000000001" customHeight="1">
      <c r="A15" s="5">
        <v>12</v>
      </c>
      <c r="B15" s="37" t="s">
        <v>17</v>
      </c>
      <c r="C15" s="37">
        <v>104</v>
      </c>
      <c r="D15" s="46" t="s">
        <v>42</v>
      </c>
      <c r="E15" s="46" t="s">
        <v>43</v>
      </c>
      <c r="F15" s="7" t="s">
        <v>29</v>
      </c>
      <c r="G15" s="57">
        <v>85.096287878787905</v>
      </c>
      <c r="H15" s="57">
        <v>86.127499999999998</v>
      </c>
      <c r="I15" s="49">
        <v>89.25</v>
      </c>
      <c r="J15" s="7"/>
      <c r="K15" s="48">
        <f t="shared" si="0"/>
        <v>260.4737878787879</v>
      </c>
      <c r="L15" s="51">
        <v>12</v>
      </c>
      <c r="M15" s="17">
        <f t="shared" si="1"/>
        <v>0.11538461538461539</v>
      </c>
      <c r="N15" s="7" t="s">
        <v>20</v>
      </c>
      <c r="O15" s="5"/>
    </row>
    <row r="16" spans="1:15" ht="20.100000000000001" customHeight="1">
      <c r="A16" s="5">
        <v>13</v>
      </c>
      <c r="B16" s="37" t="s">
        <v>17</v>
      </c>
      <c r="C16" s="37">
        <v>104</v>
      </c>
      <c r="D16" s="46" t="s">
        <v>44</v>
      </c>
      <c r="E16" s="46" t="s">
        <v>45</v>
      </c>
      <c r="F16" s="7" t="s">
        <v>29</v>
      </c>
      <c r="G16" s="57">
        <v>85.959621212121206</v>
      </c>
      <c r="H16" s="57">
        <v>85.115499999999997</v>
      </c>
      <c r="I16" s="49">
        <v>88.509134615384596</v>
      </c>
      <c r="J16" s="7"/>
      <c r="K16" s="48">
        <f t="shared" si="0"/>
        <v>259.58425582750579</v>
      </c>
      <c r="L16" s="51">
        <v>13</v>
      </c>
      <c r="M16" s="17">
        <f t="shared" si="1"/>
        <v>0.125</v>
      </c>
      <c r="N16" s="7" t="s">
        <v>20</v>
      </c>
      <c r="O16" s="5"/>
    </row>
    <row r="17" spans="1:15" ht="20.100000000000001" customHeight="1">
      <c r="A17" s="5">
        <v>14</v>
      </c>
      <c r="B17" s="37" t="s">
        <v>17</v>
      </c>
      <c r="C17" s="37">
        <v>104</v>
      </c>
      <c r="D17" s="46" t="s">
        <v>46</v>
      </c>
      <c r="E17" s="46" t="s">
        <v>47</v>
      </c>
      <c r="F17" s="7" t="s">
        <v>20</v>
      </c>
      <c r="G17" s="57">
        <v>87.545909090909106</v>
      </c>
      <c r="H17" s="57">
        <v>88.792863265306096</v>
      </c>
      <c r="I17" s="49">
        <v>82.970604395604397</v>
      </c>
      <c r="J17" s="7"/>
      <c r="K17" s="48">
        <f t="shared" si="0"/>
        <v>259.30937675181963</v>
      </c>
      <c r="L17" s="51">
        <v>14</v>
      </c>
      <c r="M17" s="17">
        <f t="shared" si="1"/>
        <v>0.13461538461538461</v>
      </c>
      <c r="N17" s="7" t="s">
        <v>20</v>
      </c>
      <c r="O17" s="5"/>
    </row>
    <row r="18" spans="1:15" ht="20.100000000000001" customHeight="1">
      <c r="A18" s="5">
        <v>15</v>
      </c>
      <c r="B18" s="37" t="s">
        <v>17</v>
      </c>
      <c r="C18" s="37">
        <v>104</v>
      </c>
      <c r="D18" s="46" t="s">
        <v>48</v>
      </c>
      <c r="E18" s="46" t="s">
        <v>49</v>
      </c>
      <c r="F18" s="7" t="s">
        <v>29</v>
      </c>
      <c r="G18" s="57">
        <v>84.3481818181818</v>
      </c>
      <c r="H18" s="57">
        <v>88.414000000000001</v>
      </c>
      <c r="I18" s="49">
        <v>86.1551153846153</v>
      </c>
      <c r="J18" s="7"/>
      <c r="K18" s="48">
        <f t="shared" si="0"/>
        <v>258.9172972027971</v>
      </c>
      <c r="L18" s="51">
        <v>15</v>
      </c>
      <c r="M18" s="17">
        <f t="shared" si="1"/>
        <v>0.14423076923076922</v>
      </c>
      <c r="N18" s="7" t="s">
        <v>20</v>
      </c>
      <c r="O18" s="5"/>
    </row>
    <row r="19" spans="1:15" ht="20.100000000000001" customHeight="1">
      <c r="A19" s="5">
        <v>16</v>
      </c>
      <c r="B19" s="37" t="s">
        <v>17</v>
      </c>
      <c r="C19" s="37">
        <v>104</v>
      </c>
      <c r="D19" s="46" t="s">
        <v>50</v>
      </c>
      <c r="E19" s="46" t="s">
        <v>51</v>
      </c>
      <c r="F19" s="7" t="s">
        <v>29</v>
      </c>
      <c r="G19" s="57">
        <v>87.3303484848485</v>
      </c>
      <c r="H19" s="57">
        <v>88.350499999999997</v>
      </c>
      <c r="I19" s="49">
        <v>83.005775014459203</v>
      </c>
      <c r="J19" s="7"/>
      <c r="K19" s="48">
        <f t="shared" si="0"/>
        <v>258.6866234993077</v>
      </c>
      <c r="L19" s="51">
        <v>16</v>
      </c>
      <c r="M19" s="17">
        <f t="shared" si="1"/>
        <v>0.15384615384615385</v>
      </c>
      <c r="N19" s="7" t="s">
        <v>20</v>
      </c>
      <c r="O19" s="5"/>
    </row>
    <row r="20" spans="1:15" ht="20.100000000000001" customHeight="1">
      <c r="A20" s="5">
        <v>17</v>
      </c>
      <c r="B20" s="37" t="s">
        <v>17</v>
      </c>
      <c r="C20" s="37">
        <v>104</v>
      </c>
      <c r="D20" s="46" t="s">
        <v>52</v>
      </c>
      <c r="E20" s="46" t="s">
        <v>53</v>
      </c>
      <c r="F20" s="7" t="s">
        <v>29</v>
      </c>
      <c r="G20" s="57">
        <v>87.842651515151502</v>
      </c>
      <c r="H20" s="57">
        <v>86.028259183673498</v>
      </c>
      <c r="I20" s="49">
        <v>84.425934065934101</v>
      </c>
      <c r="J20" s="7"/>
      <c r="K20" s="48">
        <f t="shared" si="0"/>
        <v>258.2968447647591</v>
      </c>
      <c r="L20" s="51">
        <v>17</v>
      </c>
      <c r="M20" s="17">
        <f t="shared" si="1"/>
        <v>0.16346153846153846</v>
      </c>
      <c r="N20" s="7" t="s">
        <v>20</v>
      </c>
      <c r="O20" s="5"/>
    </row>
    <row r="21" spans="1:15" ht="20.100000000000001" customHeight="1">
      <c r="A21" s="5">
        <v>18</v>
      </c>
      <c r="B21" s="37" t="s">
        <v>17</v>
      </c>
      <c r="C21" s="37">
        <v>104</v>
      </c>
      <c r="D21" s="46" t="s">
        <v>54</v>
      </c>
      <c r="E21" s="46" t="s">
        <v>55</v>
      </c>
      <c r="F21" s="7" t="s">
        <v>29</v>
      </c>
      <c r="G21" s="57">
        <v>84.9137121212121</v>
      </c>
      <c r="H21" s="57">
        <v>86.846030612244903</v>
      </c>
      <c r="I21" s="49">
        <v>85.403626373626395</v>
      </c>
      <c r="J21" s="7"/>
      <c r="K21" s="48">
        <f t="shared" si="0"/>
        <v>257.16336910708344</v>
      </c>
      <c r="L21" s="51">
        <v>18</v>
      </c>
      <c r="M21" s="17">
        <f t="shared" si="1"/>
        <v>0.17307692307692307</v>
      </c>
      <c r="N21" s="7" t="s">
        <v>20</v>
      </c>
      <c r="O21" s="5"/>
    </row>
    <row r="22" spans="1:15" ht="20.100000000000001" customHeight="1">
      <c r="A22" s="5">
        <v>19</v>
      </c>
      <c r="B22" s="37" t="s">
        <v>17</v>
      </c>
      <c r="C22" s="37">
        <v>104</v>
      </c>
      <c r="D22" s="46" t="s">
        <v>56</v>
      </c>
      <c r="E22" s="46" t="s">
        <v>57</v>
      </c>
      <c r="F22" s="7" t="s">
        <v>20</v>
      </c>
      <c r="G22" s="57">
        <v>85.268636363636404</v>
      </c>
      <c r="H22" s="57">
        <v>90.018941836734697</v>
      </c>
      <c r="I22" s="49">
        <v>81.600494505494495</v>
      </c>
      <c r="J22" s="53"/>
      <c r="K22" s="48">
        <f t="shared" si="0"/>
        <v>256.88807270586562</v>
      </c>
      <c r="L22" s="51">
        <v>19</v>
      </c>
      <c r="M22" s="17">
        <f t="shared" si="1"/>
        <v>0.18269230769230768</v>
      </c>
      <c r="N22" s="7" t="s">
        <v>20</v>
      </c>
      <c r="O22" s="52"/>
    </row>
    <row r="23" spans="1:15" ht="20.100000000000001" customHeight="1">
      <c r="A23" s="5">
        <v>20</v>
      </c>
      <c r="B23" s="37" t="s">
        <v>17</v>
      </c>
      <c r="C23" s="37">
        <v>104</v>
      </c>
      <c r="D23" s="46" t="s">
        <v>58</v>
      </c>
      <c r="E23" s="46" t="s">
        <v>59</v>
      </c>
      <c r="F23" s="7" t="s">
        <v>29</v>
      </c>
      <c r="G23" s="57">
        <v>84.322803030303007</v>
      </c>
      <c r="H23" s="57">
        <v>85.585928571428596</v>
      </c>
      <c r="I23" s="49">
        <v>86.895164835164806</v>
      </c>
      <c r="J23" s="53"/>
      <c r="K23" s="48">
        <f t="shared" si="0"/>
        <v>256.80389643689642</v>
      </c>
      <c r="L23" s="51">
        <v>20</v>
      </c>
      <c r="M23" s="17">
        <f t="shared" si="1"/>
        <v>0.19230769230769232</v>
      </c>
      <c r="N23" s="7" t="s">
        <v>20</v>
      </c>
      <c r="O23" s="52"/>
    </row>
    <row r="24" spans="1:15" ht="20.100000000000001" customHeight="1">
      <c r="A24" s="5">
        <v>21</v>
      </c>
      <c r="B24" s="37" t="s">
        <v>17</v>
      </c>
      <c r="C24" s="37">
        <v>104</v>
      </c>
      <c r="D24" s="46" t="s">
        <v>60</v>
      </c>
      <c r="E24" s="46" t="s">
        <v>61</v>
      </c>
      <c r="F24" s="7" t="s">
        <v>29</v>
      </c>
      <c r="G24" s="57">
        <v>87.091439393939396</v>
      </c>
      <c r="H24" s="57">
        <v>87.683000000000007</v>
      </c>
      <c r="I24" s="49">
        <v>81.850075187969907</v>
      </c>
      <c r="J24" s="53"/>
      <c r="K24" s="48">
        <f t="shared" si="0"/>
        <v>256.62451458190935</v>
      </c>
      <c r="L24" s="51">
        <v>21</v>
      </c>
      <c r="M24" s="17">
        <f t="shared" si="1"/>
        <v>0.20192307692307693</v>
      </c>
      <c r="N24" s="7" t="s">
        <v>20</v>
      </c>
      <c r="O24" s="52"/>
    </row>
    <row r="25" spans="1:15" ht="20.100000000000001" customHeight="1">
      <c r="A25" s="5">
        <v>22</v>
      </c>
      <c r="B25" s="37" t="s">
        <v>17</v>
      </c>
      <c r="C25" s="37">
        <v>104</v>
      </c>
      <c r="D25" s="46" t="s">
        <v>62</v>
      </c>
      <c r="E25" s="46" t="s">
        <v>63</v>
      </c>
      <c r="F25" s="7" t="s">
        <v>29</v>
      </c>
      <c r="G25" s="57">
        <v>85.228333333333296</v>
      </c>
      <c r="H25" s="57">
        <v>85.112959183673496</v>
      </c>
      <c r="I25" s="49">
        <v>86.034285714285701</v>
      </c>
      <c r="J25" s="53"/>
      <c r="K25" s="48">
        <f t="shared" si="0"/>
        <v>256.37557823129248</v>
      </c>
      <c r="L25" s="51">
        <v>22</v>
      </c>
      <c r="M25" s="17">
        <f t="shared" si="1"/>
        <v>0.21153846153846154</v>
      </c>
      <c r="N25" s="7" t="s">
        <v>20</v>
      </c>
      <c r="O25" s="52"/>
    </row>
    <row r="26" spans="1:15" ht="20.100000000000001" customHeight="1">
      <c r="A26" s="5">
        <v>23</v>
      </c>
      <c r="B26" s="37" t="s">
        <v>17</v>
      </c>
      <c r="C26" s="37">
        <v>104</v>
      </c>
      <c r="D26" s="46" t="s">
        <v>64</v>
      </c>
      <c r="E26" s="46" t="s">
        <v>65</v>
      </c>
      <c r="F26" s="7" t="s">
        <v>29</v>
      </c>
      <c r="G26" s="57">
        <v>86.0476515151515</v>
      </c>
      <c r="H26" s="57">
        <v>87.253785714285698</v>
      </c>
      <c r="I26" s="49">
        <v>82.682032967032995</v>
      </c>
      <c r="J26" s="53"/>
      <c r="K26" s="48">
        <f t="shared" si="0"/>
        <v>255.98347019647019</v>
      </c>
      <c r="L26" s="51">
        <v>23</v>
      </c>
      <c r="M26" s="17">
        <f t="shared" si="1"/>
        <v>0.22115384615384615</v>
      </c>
      <c r="N26" s="7" t="s">
        <v>20</v>
      </c>
      <c r="O26" s="52"/>
    </row>
    <row r="27" spans="1:15" ht="20.100000000000001" customHeight="1">
      <c r="A27" s="5">
        <v>24</v>
      </c>
      <c r="B27" s="37" t="s">
        <v>17</v>
      </c>
      <c r="C27" s="37">
        <v>104</v>
      </c>
      <c r="D27" s="46" t="s">
        <v>66</v>
      </c>
      <c r="E27" s="46" t="s">
        <v>67</v>
      </c>
      <c r="F27" s="7" t="s">
        <v>20</v>
      </c>
      <c r="G27" s="57">
        <v>87.9047727272727</v>
      </c>
      <c r="H27" s="57">
        <v>86.926084693877499</v>
      </c>
      <c r="I27" s="49">
        <v>80.923626373626405</v>
      </c>
      <c r="J27" s="53"/>
      <c r="K27" s="48">
        <f t="shared" si="0"/>
        <v>255.7544837947766</v>
      </c>
      <c r="L27" s="51">
        <v>24</v>
      </c>
      <c r="M27" s="17">
        <f t="shared" si="1"/>
        <v>0.23076923076923078</v>
      </c>
      <c r="N27" s="7" t="s">
        <v>20</v>
      </c>
      <c r="O27" s="52"/>
    </row>
    <row r="28" spans="1:15" ht="20.100000000000001" customHeight="1">
      <c r="A28" s="5">
        <v>25</v>
      </c>
      <c r="B28" s="37" t="s">
        <v>17</v>
      </c>
      <c r="C28" s="37">
        <v>104</v>
      </c>
      <c r="D28" s="46" t="s">
        <v>68</v>
      </c>
      <c r="E28" s="46" t="s">
        <v>69</v>
      </c>
      <c r="F28" s="7" t="s">
        <v>29</v>
      </c>
      <c r="G28" s="57">
        <v>83.741742424242403</v>
      </c>
      <c r="H28" s="57">
        <v>86.386499999999998</v>
      </c>
      <c r="I28" s="49">
        <v>84.541194331983803</v>
      </c>
      <c r="J28" s="53"/>
      <c r="K28" s="48">
        <f t="shared" si="0"/>
        <v>254.66943675622619</v>
      </c>
      <c r="L28" s="51">
        <v>25</v>
      </c>
      <c r="M28" s="17">
        <f t="shared" si="1"/>
        <v>0.24038461538461539</v>
      </c>
      <c r="N28" s="7" t="s">
        <v>20</v>
      </c>
      <c r="O28" s="52"/>
    </row>
    <row r="29" spans="1:15" ht="20.100000000000001" customHeight="1">
      <c r="A29" s="5">
        <v>26</v>
      </c>
      <c r="B29" s="37" t="s">
        <v>17</v>
      </c>
      <c r="C29" s="37">
        <v>104</v>
      </c>
      <c r="D29" s="46" t="s">
        <v>70</v>
      </c>
      <c r="E29" s="46" t="s">
        <v>71</v>
      </c>
      <c r="F29" s="7" t="s">
        <v>29</v>
      </c>
      <c r="G29" s="57">
        <v>85.471969696969694</v>
      </c>
      <c r="H29" s="57">
        <v>86.477615306122402</v>
      </c>
      <c r="I29" s="49">
        <v>82.661923076923003</v>
      </c>
      <c r="J29" s="53"/>
      <c r="K29" s="48">
        <f t="shared" si="0"/>
        <v>254.61150808001508</v>
      </c>
      <c r="L29" s="51">
        <v>26</v>
      </c>
      <c r="M29" s="17">
        <f t="shared" si="1"/>
        <v>0.25</v>
      </c>
      <c r="N29" s="7" t="s">
        <v>20</v>
      </c>
      <c r="O29" s="52"/>
    </row>
    <row r="30" spans="1:15" ht="20.100000000000001" customHeight="1">
      <c r="A30" s="5">
        <v>27</v>
      </c>
      <c r="B30" s="37" t="s">
        <v>17</v>
      </c>
      <c r="C30" s="37">
        <v>104</v>
      </c>
      <c r="D30" s="46" t="s">
        <v>72</v>
      </c>
      <c r="E30" s="46" t="s">
        <v>73</v>
      </c>
      <c r="F30" s="7" t="s">
        <v>20</v>
      </c>
      <c r="G30" s="57">
        <v>83.842575757575801</v>
      </c>
      <c r="H30" s="57">
        <v>86.828765306122506</v>
      </c>
      <c r="I30" s="49">
        <v>83.870989010989007</v>
      </c>
      <c r="J30" s="53"/>
      <c r="K30" s="48">
        <f t="shared" si="0"/>
        <v>254.54233007468733</v>
      </c>
      <c r="L30" s="51">
        <v>27</v>
      </c>
      <c r="M30" s="17">
        <f t="shared" si="1"/>
        <v>0.25961538461538464</v>
      </c>
      <c r="N30" s="7" t="s">
        <v>20</v>
      </c>
      <c r="O30" s="52"/>
    </row>
    <row r="31" spans="1:15" ht="20.100000000000001" customHeight="1">
      <c r="A31" s="5">
        <v>28</v>
      </c>
      <c r="B31" s="37" t="s">
        <v>17</v>
      </c>
      <c r="C31" s="37">
        <v>104</v>
      </c>
      <c r="D31" s="46" t="s">
        <v>74</v>
      </c>
      <c r="E31" s="46" t="s">
        <v>75</v>
      </c>
      <c r="F31" s="7" t="s">
        <v>29</v>
      </c>
      <c r="G31" s="57">
        <v>84.498378787878806</v>
      </c>
      <c r="H31" s="57">
        <v>83.994</v>
      </c>
      <c r="I31" s="57">
        <v>86.043250433776706</v>
      </c>
      <c r="J31" s="53"/>
      <c r="K31" s="48">
        <f t="shared" si="0"/>
        <v>254.53562922165551</v>
      </c>
      <c r="L31" s="51">
        <v>28</v>
      </c>
      <c r="M31" s="17">
        <f t="shared" si="1"/>
        <v>0.26923076923076922</v>
      </c>
      <c r="N31" s="7" t="s">
        <v>20</v>
      </c>
      <c r="O31" s="52"/>
    </row>
    <row r="32" spans="1:15" ht="20.100000000000001" customHeight="1">
      <c r="A32" s="5">
        <v>29</v>
      </c>
      <c r="B32" s="37" t="s">
        <v>17</v>
      </c>
      <c r="C32" s="37">
        <v>104</v>
      </c>
      <c r="D32" s="46" t="s">
        <v>76</v>
      </c>
      <c r="E32" s="46" t="s">
        <v>77</v>
      </c>
      <c r="F32" s="7" t="s">
        <v>29</v>
      </c>
      <c r="G32" s="57">
        <v>86.283590909090904</v>
      </c>
      <c r="H32" s="57">
        <v>85.459500000000006</v>
      </c>
      <c r="I32" s="57">
        <v>81.802197802197796</v>
      </c>
      <c r="J32" s="53"/>
      <c r="K32" s="48">
        <f t="shared" si="0"/>
        <v>253.54528871128872</v>
      </c>
      <c r="L32" s="51">
        <v>29</v>
      </c>
      <c r="M32" s="17">
        <f t="shared" si="1"/>
        <v>0.27884615384615385</v>
      </c>
      <c r="N32" s="7" t="s">
        <v>20</v>
      </c>
      <c r="O32" s="52"/>
    </row>
    <row r="33" spans="1:15" ht="20.100000000000001" customHeight="1">
      <c r="A33" s="5">
        <v>30</v>
      </c>
      <c r="B33" s="37" t="s">
        <v>17</v>
      </c>
      <c r="C33" s="37">
        <v>104</v>
      </c>
      <c r="D33" s="46" t="s">
        <v>78</v>
      </c>
      <c r="E33" s="46" t="s">
        <v>79</v>
      </c>
      <c r="F33" s="7" t="s">
        <v>20</v>
      </c>
      <c r="G33" s="57">
        <v>81.435909090909107</v>
      </c>
      <c r="H33" s="57">
        <v>86.165826530612193</v>
      </c>
      <c r="I33" s="49">
        <v>84.779780219780207</v>
      </c>
      <c r="J33" s="53"/>
      <c r="K33" s="48">
        <f t="shared" si="0"/>
        <v>252.38151584130151</v>
      </c>
      <c r="L33" s="51">
        <v>30</v>
      </c>
      <c r="M33" s="17">
        <f t="shared" si="1"/>
        <v>0.28846153846153844</v>
      </c>
      <c r="N33" s="7" t="s">
        <v>20</v>
      </c>
      <c r="O33" s="52"/>
    </row>
    <row r="34" spans="1:15" ht="20.100000000000001" customHeight="1">
      <c r="A34" s="5">
        <v>31</v>
      </c>
      <c r="B34" s="37" t="s">
        <v>17</v>
      </c>
      <c r="C34" s="37">
        <v>104</v>
      </c>
      <c r="D34" s="46" t="s">
        <v>80</v>
      </c>
      <c r="E34" s="46" t="s">
        <v>81</v>
      </c>
      <c r="F34" s="7" t="s">
        <v>29</v>
      </c>
      <c r="G34" s="57">
        <v>82.550303030302999</v>
      </c>
      <c r="H34" s="57">
        <v>86.339500000000001</v>
      </c>
      <c r="I34" s="49">
        <v>83.339560439560401</v>
      </c>
      <c r="J34" s="53"/>
      <c r="K34" s="48">
        <f t="shared" si="0"/>
        <v>252.22936346986342</v>
      </c>
      <c r="L34" s="51">
        <v>31</v>
      </c>
      <c r="M34" s="17">
        <f t="shared" si="1"/>
        <v>0.29807692307692307</v>
      </c>
      <c r="N34" s="7" t="s">
        <v>20</v>
      </c>
      <c r="O34" s="52"/>
    </row>
    <row r="35" spans="1:15" ht="20.100000000000001" customHeight="1">
      <c r="A35" s="5">
        <v>32</v>
      </c>
      <c r="B35" s="37" t="s">
        <v>17</v>
      </c>
      <c r="C35" s="37">
        <v>104</v>
      </c>
      <c r="D35" s="46" t="s">
        <v>82</v>
      </c>
      <c r="E35" s="46" t="s">
        <v>83</v>
      </c>
      <c r="F35" s="7" t="s">
        <v>29</v>
      </c>
      <c r="G35" s="57">
        <v>81.858333333333306</v>
      </c>
      <c r="H35" s="57">
        <v>87.363500000000002</v>
      </c>
      <c r="I35" s="49">
        <v>82.7</v>
      </c>
      <c r="J35" s="53"/>
      <c r="K35" s="48">
        <f t="shared" si="0"/>
        <v>251.92183333333332</v>
      </c>
      <c r="L35" s="51">
        <v>32</v>
      </c>
      <c r="M35" s="17">
        <f t="shared" si="1"/>
        <v>0.30769230769230771</v>
      </c>
      <c r="N35" s="7" t="s">
        <v>20</v>
      </c>
      <c r="O35" s="52"/>
    </row>
    <row r="36" spans="1:15" ht="20.100000000000001" customHeight="1">
      <c r="A36" s="5">
        <v>33</v>
      </c>
      <c r="B36" s="37" t="s">
        <v>17</v>
      </c>
      <c r="C36" s="37">
        <v>104</v>
      </c>
      <c r="D36" s="46" t="s">
        <v>84</v>
      </c>
      <c r="E36" s="46" t="s">
        <v>85</v>
      </c>
      <c r="F36" s="7" t="s">
        <v>29</v>
      </c>
      <c r="G36" s="57">
        <v>84.318181818181799</v>
      </c>
      <c r="H36" s="57">
        <v>84.051500000000004</v>
      </c>
      <c r="I36" s="49">
        <v>83.4946153846154</v>
      </c>
      <c r="J36" s="53"/>
      <c r="K36" s="48">
        <f t="shared" si="0"/>
        <v>251.86429720279719</v>
      </c>
      <c r="L36" s="51">
        <v>33</v>
      </c>
      <c r="M36" s="17">
        <f t="shared" si="1"/>
        <v>0.31730769230769229</v>
      </c>
      <c r="N36" s="7" t="s">
        <v>20</v>
      </c>
      <c r="O36" s="52"/>
    </row>
    <row r="37" spans="1:15" ht="20.100000000000001" customHeight="1">
      <c r="A37" s="5">
        <v>34</v>
      </c>
      <c r="B37" s="37" t="s">
        <v>17</v>
      </c>
      <c r="C37" s="37">
        <v>104</v>
      </c>
      <c r="D37" s="46" t="s">
        <v>86</v>
      </c>
      <c r="E37" s="46" t="s">
        <v>87</v>
      </c>
      <c r="F37" s="7" t="s">
        <v>20</v>
      </c>
      <c r="G37" s="57">
        <v>83.610454545454502</v>
      </c>
      <c r="H37" s="57">
        <v>84.2332551020409</v>
      </c>
      <c r="I37" s="49">
        <v>82.411098901098896</v>
      </c>
      <c r="J37" s="53"/>
      <c r="K37" s="48">
        <f t="shared" si="0"/>
        <v>250.25480854859433</v>
      </c>
      <c r="L37" s="51">
        <v>34</v>
      </c>
      <c r="M37" s="17">
        <f t="shared" si="1"/>
        <v>0.32692307692307693</v>
      </c>
      <c r="N37" s="7" t="s">
        <v>20</v>
      </c>
      <c r="O37" s="52"/>
    </row>
    <row r="38" spans="1:15" ht="20.100000000000001" customHeight="1">
      <c r="A38" s="5">
        <v>35</v>
      </c>
      <c r="B38" s="37" t="s">
        <v>17</v>
      </c>
      <c r="C38" s="37">
        <v>104</v>
      </c>
      <c r="D38" s="46" t="s">
        <v>88</v>
      </c>
      <c r="E38" s="46" t="s">
        <v>89</v>
      </c>
      <c r="F38" s="7" t="s">
        <v>20</v>
      </c>
      <c r="G38" s="57">
        <v>83.433939393939397</v>
      </c>
      <c r="H38" s="57">
        <v>84.589795918367301</v>
      </c>
      <c r="I38" s="49">
        <v>82.135384615384595</v>
      </c>
      <c r="J38" s="53"/>
      <c r="K38" s="48">
        <f t="shared" si="0"/>
        <v>250.15911992769131</v>
      </c>
      <c r="L38" s="51">
        <v>35</v>
      </c>
      <c r="M38" s="17">
        <f t="shared" si="1"/>
        <v>0.33653846153846156</v>
      </c>
      <c r="N38" s="7" t="s">
        <v>29</v>
      </c>
      <c r="O38" s="52"/>
    </row>
    <row r="39" spans="1:15" ht="20.100000000000001" customHeight="1">
      <c r="A39" s="5">
        <v>36</v>
      </c>
      <c r="B39" s="37" t="s">
        <v>17</v>
      </c>
      <c r="C39" s="37">
        <v>104</v>
      </c>
      <c r="D39" s="46" t="s">
        <v>90</v>
      </c>
      <c r="E39" s="46" t="s">
        <v>91</v>
      </c>
      <c r="F39" s="7" t="s">
        <v>20</v>
      </c>
      <c r="G39" s="57">
        <v>83.216818181818198</v>
      </c>
      <c r="H39" s="57">
        <v>84.242040816326494</v>
      </c>
      <c r="I39" s="49">
        <v>82.251263736263695</v>
      </c>
      <c r="J39" s="53"/>
      <c r="K39" s="48">
        <f t="shared" si="0"/>
        <v>249.7101227344084</v>
      </c>
      <c r="L39" s="51">
        <v>36</v>
      </c>
      <c r="M39" s="17">
        <f t="shared" si="1"/>
        <v>0.34615384615384615</v>
      </c>
      <c r="N39" s="7" t="s">
        <v>29</v>
      </c>
      <c r="O39" s="52"/>
    </row>
    <row r="40" spans="1:15" ht="20.100000000000001" customHeight="1">
      <c r="A40" s="5">
        <v>37</v>
      </c>
      <c r="B40" s="37" t="s">
        <v>17</v>
      </c>
      <c r="C40" s="37">
        <v>104</v>
      </c>
      <c r="D40" s="46" t="s">
        <v>92</v>
      </c>
      <c r="E40" s="46" t="s">
        <v>93</v>
      </c>
      <c r="F40" s="7" t="s">
        <v>29</v>
      </c>
      <c r="G40" s="57">
        <v>82.642727272727299</v>
      </c>
      <c r="H40" s="57">
        <v>83.893000000000001</v>
      </c>
      <c r="I40" s="49">
        <v>83.0842307692307</v>
      </c>
      <c r="J40" s="53"/>
      <c r="K40" s="48">
        <f t="shared" si="0"/>
        <v>249.619958041958</v>
      </c>
      <c r="L40" s="51">
        <v>37</v>
      </c>
      <c r="M40" s="17">
        <f t="shared" si="1"/>
        <v>0.35576923076923078</v>
      </c>
      <c r="N40" s="7" t="s">
        <v>29</v>
      </c>
      <c r="O40" s="52"/>
    </row>
    <row r="41" spans="1:15" ht="20.100000000000001" customHeight="1">
      <c r="A41" s="5">
        <v>38</v>
      </c>
      <c r="B41" s="37" t="s">
        <v>17</v>
      </c>
      <c r="C41" s="37">
        <v>104</v>
      </c>
      <c r="D41" s="46" t="s">
        <v>94</v>
      </c>
      <c r="E41" s="46" t="s">
        <v>95</v>
      </c>
      <c r="F41" s="7" t="s">
        <v>29</v>
      </c>
      <c r="G41" s="57">
        <v>85.013909090909095</v>
      </c>
      <c r="H41" s="57">
        <v>81.374499999999998</v>
      </c>
      <c r="I41" s="49">
        <v>82.515202429149795</v>
      </c>
      <c r="J41" s="53"/>
      <c r="K41" s="48">
        <f t="shared" si="0"/>
        <v>248.90361152005886</v>
      </c>
      <c r="L41" s="51">
        <v>38</v>
      </c>
      <c r="M41" s="17">
        <f t="shared" si="1"/>
        <v>0.36538461538461536</v>
      </c>
      <c r="N41" s="7" t="s">
        <v>29</v>
      </c>
      <c r="O41" s="52"/>
    </row>
    <row r="42" spans="1:15" ht="20.100000000000001" customHeight="1">
      <c r="A42" s="5">
        <v>39</v>
      </c>
      <c r="B42" s="37" t="s">
        <v>17</v>
      </c>
      <c r="C42" s="37">
        <v>104</v>
      </c>
      <c r="D42" s="46" t="s">
        <v>96</v>
      </c>
      <c r="E42" s="46" t="s">
        <v>97</v>
      </c>
      <c r="F42" s="7" t="s">
        <v>29</v>
      </c>
      <c r="G42" s="57">
        <v>79.260454545454493</v>
      </c>
      <c r="H42" s="57">
        <v>82.926846938775498</v>
      </c>
      <c r="I42" s="49">
        <v>86.5611538461538</v>
      </c>
      <c r="J42" s="53"/>
      <c r="K42" s="48">
        <f t="shared" si="0"/>
        <v>248.74845533038376</v>
      </c>
      <c r="L42" s="51">
        <v>39</v>
      </c>
      <c r="M42" s="17">
        <f t="shared" si="1"/>
        <v>0.375</v>
      </c>
      <c r="N42" s="7" t="s">
        <v>29</v>
      </c>
      <c r="O42" s="52"/>
    </row>
    <row r="43" spans="1:15" ht="20.100000000000001" customHeight="1">
      <c r="A43" s="5">
        <v>40</v>
      </c>
      <c r="B43" s="37" t="s">
        <v>17</v>
      </c>
      <c r="C43" s="37">
        <v>104</v>
      </c>
      <c r="D43" s="46" t="s">
        <v>98</v>
      </c>
      <c r="E43" s="46" t="s">
        <v>99</v>
      </c>
      <c r="F43" s="7" t="s">
        <v>29</v>
      </c>
      <c r="G43" s="57">
        <v>84.177391304347793</v>
      </c>
      <c r="H43" s="57">
        <v>85.094569387755101</v>
      </c>
      <c r="I43" s="49">
        <v>79.184615384615398</v>
      </c>
      <c r="J43" s="53"/>
      <c r="K43" s="48">
        <f t="shared" si="0"/>
        <v>248.45657607671828</v>
      </c>
      <c r="L43" s="51">
        <v>40</v>
      </c>
      <c r="M43" s="17">
        <f t="shared" si="1"/>
        <v>0.38461538461538464</v>
      </c>
      <c r="N43" s="7" t="s">
        <v>29</v>
      </c>
      <c r="O43" s="52"/>
    </row>
    <row r="44" spans="1:15" ht="20.100000000000001" customHeight="1">
      <c r="A44" s="5">
        <v>41</v>
      </c>
      <c r="B44" s="37" t="s">
        <v>17</v>
      </c>
      <c r="C44" s="37">
        <v>104</v>
      </c>
      <c r="D44" s="46" t="s">
        <v>100</v>
      </c>
      <c r="E44" s="46" t="s">
        <v>101</v>
      </c>
      <c r="F44" s="7" t="s">
        <v>29</v>
      </c>
      <c r="G44" s="57">
        <v>81.837651515151506</v>
      </c>
      <c r="H44" s="57">
        <v>81.985908163265293</v>
      </c>
      <c r="I44" s="49">
        <v>83.628626373626304</v>
      </c>
      <c r="J44" s="53"/>
      <c r="K44" s="48">
        <f t="shared" si="0"/>
        <v>247.45218605204312</v>
      </c>
      <c r="L44" s="51">
        <v>41</v>
      </c>
      <c r="M44" s="17">
        <f t="shared" si="1"/>
        <v>0.39423076923076922</v>
      </c>
      <c r="N44" s="7" t="s">
        <v>29</v>
      </c>
      <c r="O44" s="52"/>
    </row>
    <row r="45" spans="1:15" ht="20.100000000000001" customHeight="1">
      <c r="A45" s="5">
        <v>42</v>
      </c>
      <c r="B45" s="37" t="s">
        <v>17</v>
      </c>
      <c r="C45" s="37">
        <v>104</v>
      </c>
      <c r="D45" s="46" t="s">
        <v>102</v>
      </c>
      <c r="E45" s="46" t="s">
        <v>103</v>
      </c>
      <c r="F45" s="7" t="s">
        <v>29</v>
      </c>
      <c r="G45" s="57">
        <v>82.2172727272727</v>
      </c>
      <c r="H45" s="57">
        <v>81.618122448979605</v>
      </c>
      <c r="I45" s="49">
        <v>83.347192307692296</v>
      </c>
      <c r="J45" s="53"/>
      <c r="K45" s="48">
        <f t="shared" si="0"/>
        <v>247.18258748394459</v>
      </c>
      <c r="L45" s="51">
        <v>42</v>
      </c>
      <c r="M45" s="17">
        <f t="shared" si="1"/>
        <v>0.40384615384615385</v>
      </c>
      <c r="N45" s="7" t="s">
        <v>29</v>
      </c>
      <c r="O45" s="52"/>
    </row>
    <row r="46" spans="1:15" ht="20.100000000000001" customHeight="1">
      <c r="A46" s="5">
        <v>43</v>
      </c>
      <c r="B46" s="37" t="s">
        <v>17</v>
      </c>
      <c r="C46" s="37">
        <v>104</v>
      </c>
      <c r="D46" s="46" t="s">
        <v>104</v>
      </c>
      <c r="E46" s="46" t="s">
        <v>105</v>
      </c>
      <c r="F46" s="7" t="s">
        <v>29</v>
      </c>
      <c r="G46" s="57">
        <v>79.067727272727296</v>
      </c>
      <c r="H46" s="57">
        <v>83.208173469387802</v>
      </c>
      <c r="I46" s="49">
        <v>83.96</v>
      </c>
      <c r="J46" s="53"/>
      <c r="K46" s="48">
        <f t="shared" si="0"/>
        <v>246.23590074211506</v>
      </c>
      <c r="L46" s="51">
        <v>43</v>
      </c>
      <c r="M46" s="17">
        <f t="shared" si="1"/>
        <v>0.41346153846153844</v>
      </c>
      <c r="N46" s="7" t="s">
        <v>29</v>
      </c>
      <c r="O46" s="52"/>
    </row>
    <row r="47" spans="1:15" ht="20.100000000000001" customHeight="1">
      <c r="A47" s="5">
        <v>44</v>
      </c>
      <c r="B47" s="37" t="s">
        <v>17</v>
      </c>
      <c r="C47" s="37">
        <v>104</v>
      </c>
      <c r="D47" s="46" t="s">
        <v>106</v>
      </c>
      <c r="E47" s="46" t="s">
        <v>107</v>
      </c>
      <c r="F47" s="7" t="s">
        <v>29</v>
      </c>
      <c r="G47" s="57">
        <v>82.052121212121193</v>
      </c>
      <c r="H47" s="57">
        <v>81.599897959183707</v>
      </c>
      <c r="I47" s="49">
        <v>82.239120879120904</v>
      </c>
      <c r="J47" s="53"/>
      <c r="K47" s="48">
        <f t="shared" si="0"/>
        <v>245.8911400504258</v>
      </c>
      <c r="L47" s="51">
        <v>44</v>
      </c>
      <c r="M47" s="17">
        <f t="shared" si="1"/>
        <v>0.42307692307692307</v>
      </c>
      <c r="N47" s="7" t="s">
        <v>29</v>
      </c>
      <c r="O47" s="52"/>
    </row>
    <row r="48" spans="1:15" ht="20.100000000000001" customHeight="1">
      <c r="A48" s="5">
        <v>45</v>
      </c>
      <c r="B48" s="37" t="s">
        <v>17</v>
      </c>
      <c r="C48" s="37">
        <v>104</v>
      </c>
      <c r="D48" s="46" t="s">
        <v>108</v>
      </c>
      <c r="E48" s="46" t="s">
        <v>109</v>
      </c>
      <c r="F48" s="7" t="s">
        <v>29</v>
      </c>
      <c r="G48" s="57">
        <v>82.927272727272694</v>
      </c>
      <c r="H48" s="57">
        <v>83.215141836734702</v>
      </c>
      <c r="I48" s="49">
        <v>79.735164835164895</v>
      </c>
      <c r="J48" s="53"/>
      <c r="K48" s="48">
        <f t="shared" si="0"/>
        <v>245.8775793991723</v>
      </c>
      <c r="L48" s="51">
        <v>45</v>
      </c>
      <c r="M48" s="17">
        <f t="shared" si="1"/>
        <v>0.43269230769230771</v>
      </c>
      <c r="N48" s="7" t="s">
        <v>29</v>
      </c>
      <c r="O48" s="52"/>
    </row>
    <row r="49" spans="1:15" ht="20.100000000000001" customHeight="1">
      <c r="A49" s="5">
        <v>46</v>
      </c>
      <c r="B49" s="37" t="s">
        <v>17</v>
      </c>
      <c r="C49" s="37">
        <v>104</v>
      </c>
      <c r="D49" s="46" t="s">
        <v>110</v>
      </c>
      <c r="E49" s="46" t="s">
        <v>111</v>
      </c>
      <c r="F49" s="7" t="s">
        <v>29</v>
      </c>
      <c r="G49" s="57">
        <v>80.7143181818182</v>
      </c>
      <c r="H49" s="57">
        <v>83.852153061224499</v>
      </c>
      <c r="I49" s="49">
        <v>81.099065934065905</v>
      </c>
      <c r="J49" s="53"/>
      <c r="K49" s="48">
        <f t="shared" si="0"/>
        <v>245.6655371771086</v>
      </c>
      <c r="L49" s="51">
        <v>46</v>
      </c>
      <c r="M49" s="17">
        <f t="shared" si="1"/>
        <v>0.44230769230769229</v>
      </c>
      <c r="N49" s="7" t="s">
        <v>29</v>
      </c>
      <c r="O49" s="52"/>
    </row>
    <row r="50" spans="1:15" ht="20.100000000000001" customHeight="1">
      <c r="A50" s="5">
        <v>47</v>
      </c>
      <c r="B50" s="37" t="s">
        <v>17</v>
      </c>
      <c r="C50" s="37">
        <v>104</v>
      </c>
      <c r="D50" s="46" t="s">
        <v>112</v>
      </c>
      <c r="E50" s="46" t="s">
        <v>113</v>
      </c>
      <c r="F50" s="7" t="s">
        <v>29</v>
      </c>
      <c r="G50" s="57">
        <v>80.961863636363603</v>
      </c>
      <c r="H50" s="57">
        <v>82.198999999999998</v>
      </c>
      <c r="I50" s="49">
        <v>81.506593406593396</v>
      </c>
      <c r="J50" s="53"/>
      <c r="K50" s="48">
        <f t="shared" si="0"/>
        <v>244.66745704295701</v>
      </c>
      <c r="L50" s="51">
        <v>47</v>
      </c>
      <c r="M50" s="17">
        <f t="shared" si="1"/>
        <v>0.45192307692307693</v>
      </c>
      <c r="N50" s="7" t="s">
        <v>29</v>
      </c>
      <c r="O50" s="52"/>
    </row>
    <row r="51" spans="1:15" ht="20.100000000000001" customHeight="1">
      <c r="A51" s="5">
        <v>48</v>
      </c>
      <c r="B51" s="37" t="s">
        <v>17</v>
      </c>
      <c r="C51" s="37">
        <v>104</v>
      </c>
      <c r="D51" s="46" t="s">
        <v>114</v>
      </c>
      <c r="E51" s="46" t="s">
        <v>115</v>
      </c>
      <c r="F51" s="7" t="s">
        <v>29</v>
      </c>
      <c r="G51" s="57">
        <v>79.182878787878806</v>
      </c>
      <c r="H51" s="57">
        <v>80.255408163265301</v>
      </c>
      <c r="I51" s="49">
        <v>85.190384615384602</v>
      </c>
      <c r="J51" s="53"/>
      <c r="K51" s="48">
        <f t="shared" si="0"/>
        <v>244.62867156652871</v>
      </c>
      <c r="L51" s="51">
        <v>48</v>
      </c>
      <c r="M51" s="17">
        <f t="shared" si="1"/>
        <v>0.46153846153846156</v>
      </c>
      <c r="N51" s="7" t="s">
        <v>29</v>
      </c>
      <c r="O51" s="52"/>
    </row>
    <row r="52" spans="1:15" ht="20.100000000000001" customHeight="1">
      <c r="A52" s="5">
        <v>49</v>
      </c>
      <c r="B52" s="37" t="s">
        <v>17</v>
      </c>
      <c r="C52" s="37">
        <v>104</v>
      </c>
      <c r="D52" s="46" t="s">
        <v>116</v>
      </c>
      <c r="E52" s="46" t="s">
        <v>117</v>
      </c>
      <c r="F52" s="7" t="s">
        <v>29</v>
      </c>
      <c r="G52" s="57">
        <v>77.327537878787894</v>
      </c>
      <c r="H52" s="57">
        <v>81.071336734693801</v>
      </c>
      <c r="I52" s="49">
        <v>85.262032967032994</v>
      </c>
      <c r="J52" s="53"/>
      <c r="K52" s="48">
        <f t="shared" si="0"/>
        <v>243.66090758051467</v>
      </c>
      <c r="L52" s="51">
        <v>49</v>
      </c>
      <c r="M52" s="17">
        <f t="shared" si="1"/>
        <v>0.47115384615384615</v>
      </c>
      <c r="N52" s="7" t="s">
        <v>29</v>
      </c>
      <c r="O52" s="52"/>
    </row>
    <row r="53" spans="1:15" ht="20.100000000000001" customHeight="1">
      <c r="A53" s="5">
        <v>50</v>
      </c>
      <c r="B53" s="37" t="s">
        <v>17</v>
      </c>
      <c r="C53" s="37">
        <v>104</v>
      </c>
      <c r="D53" s="46" t="s">
        <v>118</v>
      </c>
      <c r="E53" s="46" t="s">
        <v>119</v>
      </c>
      <c r="F53" s="7" t="s">
        <v>29</v>
      </c>
      <c r="G53" s="57">
        <v>80.087798507462693</v>
      </c>
      <c r="H53" s="57">
        <v>81.389862244897998</v>
      </c>
      <c r="I53" s="57">
        <v>81.7816483516484</v>
      </c>
      <c r="J53" s="53"/>
      <c r="K53" s="48">
        <f t="shared" si="0"/>
        <v>243.25930910400911</v>
      </c>
      <c r="L53" s="51">
        <v>50</v>
      </c>
      <c r="M53" s="17">
        <f t="shared" si="1"/>
        <v>0.48076923076923078</v>
      </c>
      <c r="N53" s="7" t="s">
        <v>29</v>
      </c>
      <c r="O53" s="52"/>
    </row>
    <row r="54" spans="1:15" ht="20.100000000000001" customHeight="1">
      <c r="A54" s="5">
        <v>51</v>
      </c>
      <c r="B54" s="37" t="s">
        <v>17</v>
      </c>
      <c r="C54" s="37">
        <v>104</v>
      </c>
      <c r="D54" s="46" t="s">
        <v>120</v>
      </c>
      <c r="E54" s="46" t="s">
        <v>121</v>
      </c>
      <c r="F54" s="7" t="s">
        <v>29</v>
      </c>
      <c r="G54" s="57">
        <v>81.258409090909097</v>
      </c>
      <c r="H54" s="57">
        <v>80.754562244897997</v>
      </c>
      <c r="I54" s="49">
        <v>80.9501098901099</v>
      </c>
      <c r="J54" s="53"/>
      <c r="K54" s="48">
        <f t="shared" si="0"/>
        <v>242.96308122591699</v>
      </c>
      <c r="L54" s="51">
        <v>51</v>
      </c>
      <c r="M54" s="17">
        <f t="shared" si="1"/>
        <v>0.49038461538461536</v>
      </c>
      <c r="N54" s="7" t="s">
        <v>29</v>
      </c>
      <c r="O54" s="52"/>
    </row>
    <row r="55" spans="1:15" ht="20.100000000000001" customHeight="1">
      <c r="A55" s="5">
        <v>52</v>
      </c>
      <c r="B55" s="37" t="s">
        <v>17</v>
      </c>
      <c r="C55" s="37">
        <v>104</v>
      </c>
      <c r="D55" s="46" t="s">
        <v>122</v>
      </c>
      <c r="E55" s="46" t="s">
        <v>123</v>
      </c>
      <c r="F55" s="7" t="s">
        <v>29</v>
      </c>
      <c r="G55" s="57">
        <v>81.407954545454501</v>
      </c>
      <c r="H55" s="57">
        <v>81.421336734693796</v>
      </c>
      <c r="I55" s="49">
        <v>80.028296703296704</v>
      </c>
      <c r="J55" s="53"/>
      <c r="K55" s="48">
        <f t="shared" si="0"/>
        <v>242.857587983445</v>
      </c>
      <c r="L55" s="51">
        <v>52</v>
      </c>
      <c r="M55" s="17">
        <f t="shared" si="1"/>
        <v>0.5</v>
      </c>
      <c r="N55" s="7" t="s">
        <v>29</v>
      </c>
      <c r="O55" s="52"/>
    </row>
    <row r="56" spans="1:15" ht="20.100000000000001" customHeight="1">
      <c r="A56" s="5">
        <v>53</v>
      </c>
      <c r="B56" s="37" t="s">
        <v>17</v>
      </c>
      <c r="C56" s="37">
        <v>104</v>
      </c>
      <c r="D56" s="46" t="s">
        <v>124</v>
      </c>
      <c r="E56" s="46" t="s">
        <v>125</v>
      </c>
      <c r="F56" s="7" t="s">
        <v>29</v>
      </c>
      <c r="G56" s="57">
        <v>82.837803030302993</v>
      </c>
      <c r="H56" s="57">
        <v>81.432500000000005</v>
      </c>
      <c r="I56" s="49">
        <v>78.481538461538406</v>
      </c>
      <c r="J56" s="53"/>
      <c r="K56" s="48">
        <f t="shared" si="0"/>
        <v>242.75184149184142</v>
      </c>
      <c r="L56" s="51">
        <v>53</v>
      </c>
      <c r="M56" s="17">
        <f t="shared" si="1"/>
        <v>0.50961538461538458</v>
      </c>
      <c r="N56" s="7" t="s">
        <v>29</v>
      </c>
      <c r="O56" s="52"/>
    </row>
    <row r="57" spans="1:15" ht="20.100000000000001" customHeight="1">
      <c r="A57" s="5">
        <v>54</v>
      </c>
      <c r="B57" s="37" t="s">
        <v>17</v>
      </c>
      <c r="C57" s="37">
        <v>104</v>
      </c>
      <c r="D57" s="46" t="s">
        <v>126</v>
      </c>
      <c r="E57" s="46" t="s">
        <v>127</v>
      </c>
      <c r="F57" s="7" t="s">
        <v>29</v>
      </c>
      <c r="G57" s="57">
        <v>79.486304347826106</v>
      </c>
      <c r="H57" s="57">
        <v>84.907499999999999</v>
      </c>
      <c r="I57" s="49">
        <v>77.743846153846107</v>
      </c>
      <c r="J57" s="53"/>
      <c r="K57" s="48">
        <f t="shared" si="0"/>
        <v>242.13765050167223</v>
      </c>
      <c r="L57" s="51">
        <v>54</v>
      </c>
      <c r="M57" s="17">
        <f t="shared" si="1"/>
        <v>0.51923076923076927</v>
      </c>
      <c r="N57" s="7" t="s">
        <v>29</v>
      </c>
      <c r="O57" s="52"/>
    </row>
    <row r="58" spans="1:15" ht="20.100000000000001" customHeight="1">
      <c r="A58" s="5">
        <v>55</v>
      </c>
      <c r="B58" s="37" t="s">
        <v>17</v>
      </c>
      <c r="C58" s="37">
        <v>104</v>
      </c>
      <c r="D58" s="46" t="s">
        <v>128</v>
      </c>
      <c r="E58" s="46" t="s">
        <v>129</v>
      </c>
      <c r="F58" s="7" t="s">
        <v>29</v>
      </c>
      <c r="G58" s="57">
        <v>76.448212121212094</v>
      </c>
      <c r="H58" s="57">
        <v>80.895499999999998</v>
      </c>
      <c r="I58" s="57">
        <v>84.531923076923107</v>
      </c>
      <c r="J58" s="53"/>
      <c r="K58" s="48">
        <f t="shared" si="0"/>
        <v>241.8756351981352</v>
      </c>
      <c r="L58" s="51">
        <v>55</v>
      </c>
      <c r="M58" s="17">
        <f t="shared" si="1"/>
        <v>0.52884615384615385</v>
      </c>
      <c r="N58" s="7" t="s">
        <v>29</v>
      </c>
      <c r="O58" s="52"/>
    </row>
    <row r="59" spans="1:15" ht="20.100000000000001" customHeight="1">
      <c r="A59" s="5">
        <v>56</v>
      </c>
      <c r="B59" s="37" t="s">
        <v>17</v>
      </c>
      <c r="C59" s="37">
        <v>104</v>
      </c>
      <c r="D59" s="46" t="s">
        <v>130</v>
      </c>
      <c r="E59" s="46" t="s">
        <v>131</v>
      </c>
      <c r="F59" s="7" t="s">
        <v>29</v>
      </c>
      <c r="G59" s="57">
        <v>75.584665354330696</v>
      </c>
      <c r="H59" s="57">
        <v>88.141499999999994</v>
      </c>
      <c r="I59" s="49">
        <v>77.701153846153801</v>
      </c>
      <c r="J59" s="53"/>
      <c r="K59" s="48">
        <f t="shared" si="0"/>
        <v>241.4273192004845</v>
      </c>
      <c r="L59" s="51">
        <v>56</v>
      </c>
      <c r="M59" s="17">
        <f t="shared" si="1"/>
        <v>0.53846153846153844</v>
      </c>
      <c r="N59" s="7" t="s">
        <v>29</v>
      </c>
      <c r="O59" s="52"/>
    </row>
    <row r="60" spans="1:15" ht="20.100000000000001" customHeight="1">
      <c r="A60" s="5">
        <v>57</v>
      </c>
      <c r="B60" s="37" t="s">
        <v>17</v>
      </c>
      <c r="C60" s="37">
        <v>104</v>
      </c>
      <c r="D60" s="46" t="s">
        <v>132</v>
      </c>
      <c r="E60" s="46" t="s">
        <v>133</v>
      </c>
      <c r="F60" s="7" t="s">
        <v>29</v>
      </c>
      <c r="G60" s="57">
        <v>78.610454545454502</v>
      </c>
      <c r="H60" s="57">
        <v>82.585780612244903</v>
      </c>
      <c r="I60" s="49">
        <v>79.855494505494505</v>
      </c>
      <c r="J60" s="53"/>
      <c r="K60" s="48">
        <f t="shared" si="0"/>
        <v>241.0517296631939</v>
      </c>
      <c r="L60" s="51">
        <v>57</v>
      </c>
      <c r="M60" s="17">
        <f t="shared" si="1"/>
        <v>0.54807692307692313</v>
      </c>
      <c r="N60" s="7" t="s">
        <v>29</v>
      </c>
      <c r="O60" s="52"/>
    </row>
    <row r="61" spans="1:15" ht="20.100000000000001" customHeight="1">
      <c r="A61" s="5">
        <v>58</v>
      </c>
      <c r="B61" s="37" t="s">
        <v>17</v>
      </c>
      <c r="C61" s="37">
        <v>104</v>
      </c>
      <c r="D61" s="46" t="s">
        <v>134</v>
      </c>
      <c r="E61" s="46" t="s">
        <v>135</v>
      </c>
      <c r="F61" s="7" t="s">
        <v>29</v>
      </c>
      <c r="G61" s="57">
        <v>78.198181818181794</v>
      </c>
      <c r="H61" s="57">
        <v>79.585979591836704</v>
      </c>
      <c r="I61" s="49">
        <v>82.123461538461498</v>
      </c>
      <c r="J61" s="53"/>
      <c r="K61" s="48">
        <f t="shared" si="0"/>
        <v>239.90762294848</v>
      </c>
      <c r="L61" s="51">
        <v>58</v>
      </c>
      <c r="M61" s="17">
        <f t="shared" si="1"/>
        <v>0.55769230769230771</v>
      </c>
      <c r="N61" s="7" t="s">
        <v>29</v>
      </c>
      <c r="O61" s="52"/>
    </row>
    <row r="62" spans="1:15" ht="20.100000000000001" customHeight="1">
      <c r="A62" s="5">
        <v>59</v>
      </c>
      <c r="B62" s="37" t="s">
        <v>17</v>
      </c>
      <c r="C62" s="37">
        <v>104</v>
      </c>
      <c r="D62" s="46" t="s">
        <v>136</v>
      </c>
      <c r="E62" s="46" t="s">
        <v>137</v>
      </c>
      <c r="F62" s="7" t="s">
        <v>29</v>
      </c>
      <c r="G62" s="57">
        <v>76.323181818181794</v>
      </c>
      <c r="H62" s="57">
        <v>81.942499999999995</v>
      </c>
      <c r="I62" s="57">
        <v>79.779248120300693</v>
      </c>
      <c r="J62" s="53"/>
      <c r="K62" s="48">
        <f t="shared" si="0"/>
        <v>238.04492993848248</v>
      </c>
      <c r="L62" s="51">
        <v>59</v>
      </c>
      <c r="M62" s="17">
        <f t="shared" si="1"/>
        <v>0.56730769230769229</v>
      </c>
      <c r="N62" s="7" t="s">
        <v>29</v>
      </c>
      <c r="O62" s="52"/>
    </row>
    <row r="63" spans="1:15" ht="20.100000000000001" customHeight="1">
      <c r="A63" s="5">
        <v>60</v>
      </c>
      <c r="B63" s="37" t="s">
        <v>17</v>
      </c>
      <c r="C63" s="37">
        <v>104</v>
      </c>
      <c r="D63" s="46" t="s">
        <v>138</v>
      </c>
      <c r="E63" s="46" t="s">
        <v>139</v>
      </c>
      <c r="F63" s="7" t="s">
        <v>29</v>
      </c>
      <c r="G63" s="57">
        <v>79.772045454545506</v>
      </c>
      <c r="H63" s="57">
        <v>77.676513265306099</v>
      </c>
      <c r="I63" s="49">
        <v>80.180000000000007</v>
      </c>
      <c r="J63" s="53"/>
      <c r="K63" s="48">
        <f t="shared" si="0"/>
        <v>237.62855871985161</v>
      </c>
      <c r="L63" s="51">
        <v>60</v>
      </c>
      <c r="M63" s="17">
        <f t="shared" si="1"/>
        <v>0.57692307692307687</v>
      </c>
      <c r="N63" s="7" t="s">
        <v>29</v>
      </c>
      <c r="O63" s="52"/>
    </row>
    <row r="64" spans="1:15" ht="20.100000000000001" customHeight="1">
      <c r="A64" s="5">
        <v>61</v>
      </c>
      <c r="B64" s="37" t="s">
        <v>17</v>
      </c>
      <c r="C64" s="37">
        <v>104</v>
      </c>
      <c r="D64" s="46" t="s">
        <v>140</v>
      </c>
      <c r="E64" s="46" t="s">
        <v>141</v>
      </c>
      <c r="F64" s="7" t="s">
        <v>29</v>
      </c>
      <c r="G64" s="57">
        <v>80.1785606060606</v>
      </c>
      <c r="H64" s="57">
        <v>76.1760612244898</v>
      </c>
      <c r="I64" s="49">
        <v>81.138461538461598</v>
      </c>
      <c r="J64" s="53"/>
      <c r="K64" s="48">
        <f t="shared" si="0"/>
        <v>237.493083369012</v>
      </c>
      <c r="L64" s="51">
        <v>61</v>
      </c>
      <c r="M64" s="17">
        <f t="shared" si="1"/>
        <v>0.58653846153846156</v>
      </c>
      <c r="N64" s="7" t="s">
        <v>29</v>
      </c>
      <c r="O64" s="52"/>
    </row>
    <row r="65" spans="1:15" ht="20.100000000000001" customHeight="1">
      <c r="A65" s="5">
        <v>62</v>
      </c>
      <c r="B65" s="37" t="s">
        <v>17</v>
      </c>
      <c r="C65" s="37">
        <v>104</v>
      </c>
      <c r="D65" s="46" t="s">
        <v>142</v>
      </c>
      <c r="E65" s="46" t="s">
        <v>143</v>
      </c>
      <c r="F65" s="7" t="s">
        <v>29</v>
      </c>
      <c r="G65" s="57">
        <v>82.213163265306093</v>
      </c>
      <c r="H65" s="57">
        <v>78.849602040816293</v>
      </c>
      <c r="I65" s="49">
        <v>75.697362637362602</v>
      </c>
      <c r="J65" s="53"/>
      <c r="K65" s="48">
        <f t="shared" si="0"/>
        <v>236.760127943485</v>
      </c>
      <c r="L65" s="51">
        <v>62</v>
      </c>
      <c r="M65" s="17">
        <f t="shared" si="1"/>
        <v>0.59615384615384615</v>
      </c>
      <c r="N65" s="7" t="s">
        <v>29</v>
      </c>
      <c r="O65" s="52"/>
    </row>
    <row r="66" spans="1:15" ht="20.100000000000001" customHeight="1">
      <c r="A66" s="5">
        <v>63</v>
      </c>
      <c r="B66" s="37" t="s">
        <v>17</v>
      </c>
      <c r="C66" s="37">
        <v>104</v>
      </c>
      <c r="D66" s="46" t="s">
        <v>144</v>
      </c>
      <c r="E66" s="46" t="s">
        <v>145</v>
      </c>
      <c r="F66" s="7" t="s">
        <v>29</v>
      </c>
      <c r="G66" s="57">
        <v>77.312348484848499</v>
      </c>
      <c r="H66" s="57">
        <v>83.015370408163307</v>
      </c>
      <c r="I66" s="49">
        <v>75.999010989010998</v>
      </c>
      <c r="J66" s="53"/>
      <c r="K66" s="48">
        <f t="shared" si="0"/>
        <v>236.32672988202282</v>
      </c>
      <c r="L66" s="51">
        <v>63</v>
      </c>
      <c r="M66" s="17">
        <f t="shared" si="1"/>
        <v>0.60576923076923073</v>
      </c>
      <c r="N66" s="7" t="s">
        <v>29</v>
      </c>
      <c r="O66" s="52"/>
    </row>
    <row r="67" spans="1:15" ht="20.100000000000001" customHeight="1">
      <c r="A67" s="5">
        <v>64</v>
      </c>
      <c r="B67" s="37" t="s">
        <v>17</v>
      </c>
      <c r="C67" s="37">
        <v>104</v>
      </c>
      <c r="D67" s="46" t="s">
        <v>146</v>
      </c>
      <c r="E67" s="46" t="s">
        <v>147</v>
      </c>
      <c r="F67" s="7" t="s">
        <v>29</v>
      </c>
      <c r="G67" s="57">
        <v>78.046818181818196</v>
      </c>
      <c r="H67" s="57">
        <v>78.241336734693803</v>
      </c>
      <c r="I67" s="49">
        <v>79.566813186813206</v>
      </c>
      <c r="J67" s="53"/>
      <c r="K67" s="48">
        <f t="shared" si="0"/>
        <v>235.85496810332518</v>
      </c>
      <c r="L67" s="51">
        <v>64</v>
      </c>
      <c r="M67" s="17">
        <f t="shared" si="1"/>
        <v>0.61538461538461542</v>
      </c>
      <c r="N67" s="7" t="s">
        <v>29</v>
      </c>
      <c r="O67" s="52"/>
    </row>
    <row r="68" spans="1:15" ht="20.100000000000001" customHeight="1">
      <c r="A68" s="5">
        <v>65</v>
      </c>
      <c r="B68" s="37" t="s">
        <v>17</v>
      </c>
      <c r="C68" s="37">
        <v>104</v>
      </c>
      <c r="D68" s="46" t="s">
        <v>148</v>
      </c>
      <c r="E68" s="46" t="s">
        <v>149</v>
      </c>
      <c r="F68" s="7" t="s">
        <v>29</v>
      </c>
      <c r="G68" s="57">
        <v>77.378333333333302</v>
      </c>
      <c r="H68" s="57">
        <v>82.378847959183602</v>
      </c>
      <c r="I68" s="49">
        <v>75.975604395604407</v>
      </c>
      <c r="J68" s="53"/>
      <c r="K68" s="48">
        <f t="shared" ref="K68:K107" si="2">SUM(G68+H68+I68)</f>
        <v>235.73278568812134</v>
      </c>
      <c r="L68" s="51">
        <v>65</v>
      </c>
      <c r="M68" s="17">
        <f t="shared" ref="M68:M107" si="3">L68/104</f>
        <v>0.625</v>
      </c>
      <c r="N68" s="7" t="s">
        <v>29</v>
      </c>
      <c r="O68" s="52"/>
    </row>
    <row r="69" spans="1:15" ht="20.100000000000001" customHeight="1">
      <c r="A69" s="5">
        <v>66</v>
      </c>
      <c r="B69" s="37" t="s">
        <v>17</v>
      </c>
      <c r="C69" s="37">
        <v>104</v>
      </c>
      <c r="D69" s="46" t="s">
        <v>150</v>
      </c>
      <c r="E69" s="46" t="s">
        <v>151</v>
      </c>
      <c r="F69" s="7" t="s">
        <v>29</v>
      </c>
      <c r="G69" s="57">
        <v>77.471060606060604</v>
      </c>
      <c r="H69" s="57">
        <v>80.570183673469401</v>
      </c>
      <c r="I69" s="49">
        <v>77.102230769230701</v>
      </c>
      <c r="J69" s="53"/>
      <c r="K69" s="48">
        <f t="shared" si="2"/>
        <v>235.14347504876071</v>
      </c>
      <c r="L69" s="51">
        <v>66</v>
      </c>
      <c r="M69" s="17">
        <f t="shared" si="3"/>
        <v>0.63461538461538458</v>
      </c>
      <c r="N69" s="7" t="s">
        <v>29</v>
      </c>
      <c r="O69" s="52"/>
    </row>
    <row r="70" spans="1:15" ht="20.100000000000001" customHeight="1">
      <c r="A70" s="5">
        <v>67</v>
      </c>
      <c r="B70" s="37" t="s">
        <v>17</v>
      </c>
      <c r="C70" s="37">
        <v>104</v>
      </c>
      <c r="D70" s="46" t="s">
        <v>152</v>
      </c>
      <c r="E70" s="46" t="s">
        <v>153</v>
      </c>
      <c r="F70" s="7" t="s">
        <v>29</v>
      </c>
      <c r="G70" s="57">
        <v>80.548590909090905</v>
      </c>
      <c r="H70" s="57">
        <v>78.4375</v>
      </c>
      <c r="I70" s="49">
        <v>76.066703296703295</v>
      </c>
      <c r="J70" s="53"/>
      <c r="K70" s="48">
        <f t="shared" si="2"/>
        <v>235.05279420579421</v>
      </c>
      <c r="L70" s="51">
        <v>67</v>
      </c>
      <c r="M70" s="17">
        <f t="shared" si="3"/>
        <v>0.64423076923076927</v>
      </c>
      <c r="N70" s="7" t="s">
        <v>29</v>
      </c>
      <c r="O70" s="52"/>
    </row>
    <row r="71" spans="1:15" ht="20.100000000000001" customHeight="1">
      <c r="A71" s="5">
        <v>68</v>
      </c>
      <c r="B71" s="37" t="s">
        <v>17</v>
      </c>
      <c r="C71" s="37">
        <v>104</v>
      </c>
      <c r="D71" s="46" t="s">
        <v>154</v>
      </c>
      <c r="E71" s="46" t="s">
        <v>155</v>
      </c>
      <c r="F71" s="7" t="s">
        <v>29</v>
      </c>
      <c r="G71" s="57">
        <v>81.164242424242403</v>
      </c>
      <c r="H71" s="57">
        <v>80.692263265306096</v>
      </c>
      <c r="I71" s="49">
        <v>73.179010989011005</v>
      </c>
      <c r="J71" s="53"/>
      <c r="K71" s="48">
        <f t="shared" si="2"/>
        <v>235.0355166785595</v>
      </c>
      <c r="L71" s="51">
        <v>68</v>
      </c>
      <c r="M71" s="17">
        <f t="shared" si="3"/>
        <v>0.65384615384615385</v>
      </c>
      <c r="N71" s="7" t="s">
        <v>29</v>
      </c>
      <c r="O71" s="52"/>
    </row>
    <row r="72" spans="1:15" ht="20.100000000000001" customHeight="1">
      <c r="A72" s="5">
        <v>69</v>
      </c>
      <c r="B72" s="37" t="s">
        <v>17</v>
      </c>
      <c r="C72" s="37">
        <v>104</v>
      </c>
      <c r="D72" s="46" t="s">
        <v>156</v>
      </c>
      <c r="E72" s="46" t="s">
        <v>157</v>
      </c>
      <c r="F72" s="7" t="s">
        <v>29</v>
      </c>
      <c r="G72" s="57">
        <v>76.079924242424198</v>
      </c>
      <c r="H72" s="57">
        <v>80.829307142857104</v>
      </c>
      <c r="I72" s="49">
        <v>77.745934065934094</v>
      </c>
      <c r="J72" s="53"/>
      <c r="K72" s="48">
        <f t="shared" si="2"/>
        <v>234.6551654512154</v>
      </c>
      <c r="L72" s="51">
        <v>69</v>
      </c>
      <c r="M72" s="17">
        <f t="shared" si="3"/>
        <v>0.66346153846153844</v>
      </c>
      <c r="N72" s="7" t="s">
        <v>29</v>
      </c>
      <c r="O72" s="52"/>
    </row>
    <row r="73" spans="1:15" ht="20.100000000000001" customHeight="1">
      <c r="A73" s="5">
        <v>70</v>
      </c>
      <c r="B73" s="37" t="s">
        <v>17</v>
      </c>
      <c r="C73" s="37">
        <v>104</v>
      </c>
      <c r="D73" s="46" t="s">
        <v>158</v>
      </c>
      <c r="E73" s="46" t="s">
        <v>159</v>
      </c>
      <c r="F73" s="7" t="s">
        <v>29</v>
      </c>
      <c r="G73" s="57">
        <v>73.791515151515199</v>
      </c>
      <c r="H73" s="57">
        <v>77.597867346938799</v>
      </c>
      <c r="I73" s="49">
        <v>81.793736263736307</v>
      </c>
      <c r="J73" s="53"/>
      <c r="K73" s="48">
        <f t="shared" si="2"/>
        <v>233.1831187621903</v>
      </c>
      <c r="L73" s="51">
        <v>70</v>
      </c>
      <c r="M73" s="17">
        <f t="shared" si="3"/>
        <v>0.67307692307692313</v>
      </c>
      <c r="N73" s="7" t="s">
        <v>29</v>
      </c>
      <c r="O73" s="52"/>
    </row>
    <row r="74" spans="1:15" ht="20.100000000000001" customHeight="1">
      <c r="A74" s="5">
        <v>71</v>
      </c>
      <c r="B74" s="37" t="s">
        <v>17</v>
      </c>
      <c r="C74" s="37">
        <v>104</v>
      </c>
      <c r="D74" s="46" t="s">
        <v>160</v>
      </c>
      <c r="E74" s="46" t="s">
        <v>161</v>
      </c>
      <c r="F74" s="7" t="s">
        <v>29</v>
      </c>
      <c r="G74" s="57">
        <v>78.406969696969696</v>
      </c>
      <c r="H74" s="57">
        <v>78.385970408163303</v>
      </c>
      <c r="I74" s="49">
        <v>75.533186813186802</v>
      </c>
      <c r="J74" s="53"/>
      <c r="K74" s="48">
        <f t="shared" si="2"/>
        <v>232.3261269183198</v>
      </c>
      <c r="L74" s="51">
        <v>71</v>
      </c>
      <c r="M74" s="17">
        <f t="shared" si="3"/>
        <v>0.68269230769230771</v>
      </c>
      <c r="N74" s="7" t="s">
        <v>29</v>
      </c>
      <c r="O74" s="52"/>
    </row>
    <row r="75" spans="1:15" ht="20.100000000000001" customHeight="1">
      <c r="A75" s="5">
        <v>72</v>
      </c>
      <c r="B75" s="37" t="s">
        <v>17</v>
      </c>
      <c r="C75" s="37">
        <v>104</v>
      </c>
      <c r="D75" s="46" t="s">
        <v>162</v>
      </c>
      <c r="E75" s="46" t="s">
        <v>163</v>
      </c>
      <c r="F75" s="7" t="s">
        <v>29</v>
      </c>
      <c r="G75" s="57">
        <v>73.613590909090902</v>
      </c>
      <c r="H75" s="57">
        <v>80.278000000000006</v>
      </c>
      <c r="I75" s="49">
        <v>78.225164835164804</v>
      </c>
      <c r="J75" s="53"/>
      <c r="K75" s="48">
        <f t="shared" si="2"/>
        <v>232.1167557442557</v>
      </c>
      <c r="L75" s="51">
        <v>72</v>
      </c>
      <c r="M75" s="17">
        <f t="shared" si="3"/>
        <v>0.69230769230769229</v>
      </c>
      <c r="N75" s="7" t="s">
        <v>29</v>
      </c>
      <c r="O75" s="52"/>
    </row>
    <row r="76" spans="1:15" ht="20.100000000000001" customHeight="1">
      <c r="A76" s="5">
        <v>73</v>
      </c>
      <c r="B76" s="37" t="s">
        <v>17</v>
      </c>
      <c r="C76" s="37">
        <v>104</v>
      </c>
      <c r="D76" s="46" t="s">
        <v>164</v>
      </c>
      <c r="E76" s="46" t="s">
        <v>165</v>
      </c>
      <c r="F76" s="7" t="s">
        <v>29</v>
      </c>
      <c r="G76" s="57">
        <v>79.079590909090896</v>
      </c>
      <c r="H76" s="57">
        <v>74.677000000000007</v>
      </c>
      <c r="I76" s="57">
        <v>78.294120879120896</v>
      </c>
      <c r="J76" s="53"/>
      <c r="K76" s="48">
        <f t="shared" si="2"/>
        <v>232.0507117882118</v>
      </c>
      <c r="L76" s="51">
        <v>73</v>
      </c>
      <c r="M76" s="17">
        <f t="shared" si="3"/>
        <v>0.70192307692307687</v>
      </c>
      <c r="N76" s="7" t="s">
        <v>29</v>
      </c>
      <c r="O76" s="52"/>
    </row>
    <row r="77" spans="1:15" ht="20.100000000000001" customHeight="1">
      <c r="A77" s="5">
        <v>74</v>
      </c>
      <c r="B77" s="37" t="s">
        <v>17</v>
      </c>
      <c r="C77" s="37">
        <v>104</v>
      </c>
      <c r="D77" s="46" t="s">
        <v>166</v>
      </c>
      <c r="E77" s="46" t="s">
        <v>167</v>
      </c>
      <c r="F77" s="7" t="s">
        <v>29</v>
      </c>
      <c r="G77" s="57">
        <v>76.426435643564304</v>
      </c>
      <c r="H77" s="57">
        <v>76.000244897959107</v>
      </c>
      <c r="I77" s="49">
        <v>78.161846153846199</v>
      </c>
      <c r="J77" s="53"/>
      <c r="K77" s="48">
        <f t="shared" si="2"/>
        <v>230.58852669536961</v>
      </c>
      <c r="L77" s="51">
        <v>74</v>
      </c>
      <c r="M77" s="17">
        <f t="shared" si="3"/>
        <v>0.71153846153846156</v>
      </c>
      <c r="N77" s="7" t="s">
        <v>29</v>
      </c>
      <c r="O77" s="52"/>
    </row>
    <row r="78" spans="1:15" ht="20.100000000000001" customHeight="1">
      <c r="A78" s="5">
        <v>75</v>
      </c>
      <c r="B78" s="37" t="s">
        <v>17</v>
      </c>
      <c r="C78" s="37">
        <v>104</v>
      </c>
      <c r="D78" s="46" t="s">
        <v>168</v>
      </c>
      <c r="E78" s="46" t="s">
        <v>169</v>
      </c>
      <c r="F78" s="7" t="s">
        <v>29</v>
      </c>
      <c r="G78" s="57">
        <v>76.064893939393897</v>
      </c>
      <c r="H78" s="57">
        <v>78.072999999999993</v>
      </c>
      <c r="I78" s="49">
        <v>75.721978021978003</v>
      </c>
      <c r="J78" s="53"/>
      <c r="K78" s="48">
        <f t="shared" si="2"/>
        <v>229.85987196137191</v>
      </c>
      <c r="L78" s="51">
        <v>75</v>
      </c>
      <c r="M78" s="17">
        <f t="shared" si="3"/>
        <v>0.72115384615384615</v>
      </c>
      <c r="N78" s="7" t="s">
        <v>29</v>
      </c>
      <c r="O78" s="52"/>
    </row>
    <row r="79" spans="1:15" ht="20.100000000000001" customHeight="1">
      <c r="A79" s="5">
        <v>76</v>
      </c>
      <c r="B79" s="37" t="s">
        <v>17</v>
      </c>
      <c r="C79" s="37">
        <v>104</v>
      </c>
      <c r="D79" s="46" t="s">
        <v>170</v>
      </c>
      <c r="E79" s="46" t="s">
        <v>171</v>
      </c>
      <c r="F79" s="7" t="s">
        <v>29</v>
      </c>
      <c r="G79" s="57">
        <v>72.973030303030299</v>
      </c>
      <c r="H79" s="57">
        <v>75.397738775510206</v>
      </c>
      <c r="I79" s="49">
        <v>80.936538461538404</v>
      </c>
      <c r="J79" s="53"/>
      <c r="K79" s="48">
        <f t="shared" si="2"/>
        <v>229.30730754007891</v>
      </c>
      <c r="L79" s="51">
        <v>76</v>
      </c>
      <c r="M79" s="17">
        <f t="shared" si="3"/>
        <v>0.73076923076923073</v>
      </c>
      <c r="N79" s="7" t="s">
        <v>29</v>
      </c>
      <c r="O79" s="52"/>
    </row>
    <row r="80" spans="1:15" ht="20.100000000000001" customHeight="1">
      <c r="A80" s="5">
        <v>77</v>
      </c>
      <c r="B80" s="37" t="s">
        <v>17</v>
      </c>
      <c r="C80" s="37">
        <v>104</v>
      </c>
      <c r="D80" s="46" t="s">
        <v>172</v>
      </c>
      <c r="E80" s="46" t="s">
        <v>173</v>
      </c>
      <c r="F80" s="7" t="s">
        <v>29</v>
      </c>
      <c r="G80" s="57">
        <v>69.554242424242403</v>
      </c>
      <c r="H80" s="57">
        <v>78.6552295918368</v>
      </c>
      <c r="I80" s="49">
        <v>79.829120879120893</v>
      </c>
      <c r="J80" s="53"/>
      <c r="K80" s="48">
        <f t="shared" si="2"/>
        <v>228.03859289520008</v>
      </c>
      <c r="L80" s="51">
        <v>77</v>
      </c>
      <c r="M80" s="17">
        <f t="shared" si="3"/>
        <v>0.74038461538461542</v>
      </c>
      <c r="N80" s="7" t="s">
        <v>29</v>
      </c>
      <c r="O80" s="52"/>
    </row>
    <row r="81" spans="1:15" ht="20.100000000000001" customHeight="1">
      <c r="A81" s="5">
        <v>78</v>
      </c>
      <c r="B81" s="37" t="s">
        <v>17</v>
      </c>
      <c r="C81" s="37">
        <v>104</v>
      </c>
      <c r="D81" s="46" t="s">
        <v>174</v>
      </c>
      <c r="E81" s="46" t="s">
        <v>175</v>
      </c>
      <c r="F81" s="7" t="s">
        <v>29</v>
      </c>
      <c r="G81" s="57">
        <v>72.354848484848503</v>
      </c>
      <c r="H81" s="57">
        <v>78.478999999999999</v>
      </c>
      <c r="I81" s="57">
        <v>76.500769230769293</v>
      </c>
      <c r="J81" s="53"/>
      <c r="K81" s="48">
        <f t="shared" si="2"/>
        <v>227.33461771561778</v>
      </c>
      <c r="L81" s="51">
        <v>78</v>
      </c>
      <c r="M81" s="17">
        <f t="shared" si="3"/>
        <v>0.75</v>
      </c>
      <c r="N81" s="7" t="s">
        <v>29</v>
      </c>
      <c r="O81" s="52"/>
    </row>
    <row r="82" spans="1:15" ht="20.100000000000001" customHeight="1">
      <c r="A82" s="5">
        <v>79</v>
      </c>
      <c r="B82" s="37" t="s">
        <v>17</v>
      </c>
      <c r="C82" s="37">
        <v>104</v>
      </c>
      <c r="D82" s="46" t="s">
        <v>176</v>
      </c>
      <c r="E82" s="46" t="s">
        <v>177</v>
      </c>
      <c r="F82" s="7" t="s">
        <v>29</v>
      </c>
      <c r="G82" s="57">
        <v>73.370606060606093</v>
      </c>
      <c r="H82" s="57">
        <v>77.025499999999994</v>
      </c>
      <c r="I82" s="49">
        <v>76.860384615384604</v>
      </c>
      <c r="J82" s="53"/>
      <c r="K82" s="48">
        <f t="shared" si="2"/>
        <v>227.25649067599068</v>
      </c>
      <c r="L82" s="51">
        <v>79</v>
      </c>
      <c r="M82" s="17">
        <f t="shared" si="3"/>
        <v>0.75961538461538458</v>
      </c>
      <c r="N82" s="7" t="s">
        <v>29</v>
      </c>
      <c r="O82" s="52"/>
    </row>
    <row r="83" spans="1:15" ht="20.100000000000001" customHeight="1">
      <c r="A83" s="5">
        <v>80</v>
      </c>
      <c r="B83" s="37" t="s">
        <v>17</v>
      </c>
      <c r="C83" s="37">
        <v>104</v>
      </c>
      <c r="D83" s="46" t="s">
        <v>178</v>
      </c>
      <c r="E83" s="46" t="s">
        <v>179</v>
      </c>
      <c r="F83" s="7" t="s">
        <v>29</v>
      </c>
      <c r="G83" s="57">
        <v>78.765757575757604</v>
      </c>
      <c r="H83" s="57">
        <v>74.402336734693804</v>
      </c>
      <c r="I83" s="49">
        <v>73.288351648351707</v>
      </c>
      <c r="J83" s="53"/>
      <c r="K83" s="48">
        <f t="shared" si="2"/>
        <v>226.4564459588031</v>
      </c>
      <c r="L83" s="51">
        <v>80</v>
      </c>
      <c r="M83" s="17">
        <f t="shared" si="3"/>
        <v>0.76923076923076927</v>
      </c>
      <c r="N83" s="7" t="s">
        <v>29</v>
      </c>
      <c r="O83" s="52"/>
    </row>
    <row r="84" spans="1:15" ht="20.100000000000001" customHeight="1">
      <c r="A84" s="5">
        <v>81</v>
      </c>
      <c r="B84" s="37" t="s">
        <v>17</v>
      </c>
      <c r="C84" s="37">
        <v>104</v>
      </c>
      <c r="D84" s="46" t="s">
        <v>180</v>
      </c>
      <c r="E84" s="46" t="s">
        <v>181</v>
      </c>
      <c r="F84" s="7" t="s">
        <v>29</v>
      </c>
      <c r="G84" s="57">
        <v>72.960606060606096</v>
      </c>
      <c r="H84" s="57">
        <v>77.025999999999996</v>
      </c>
      <c r="I84" s="49">
        <v>76.451923076923094</v>
      </c>
      <c r="J84" s="53"/>
      <c r="K84" s="48">
        <f t="shared" si="2"/>
        <v>226.4385291375292</v>
      </c>
      <c r="L84" s="51">
        <v>81</v>
      </c>
      <c r="M84" s="17">
        <f t="shared" si="3"/>
        <v>0.77884615384615385</v>
      </c>
      <c r="N84" s="7" t="s">
        <v>29</v>
      </c>
      <c r="O84" s="52"/>
    </row>
    <row r="85" spans="1:15" ht="20.100000000000001" customHeight="1">
      <c r="A85" s="5">
        <v>82</v>
      </c>
      <c r="B85" s="37" t="s">
        <v>17</v>
      </c>
      <c r="C85" s="37">
        <v>104</v>
      </c>
      <c r="D85" s="46" t="s">
        <v>182</v>
      </c>
      <c r="E85" s="46" t="s">
        <v>183</v>
      </c>
      <c r="F85" s="7" t="s">
        <v>29</v>
      </c>
      <c r="G85" s="57">
        <v>72.304848484848506</v>
      </c>
      <c r="H85" s="57">
        <v>75.793571428571397</v>
      </c>
      <c r="I85" s="49">
        <v>78.330549450549398</v>
      </c>
      <c r="J85" s="53"/>
      <c r="K85" s="48">
        <f t="shared" si="2"/>
        <v>226.42896936396929</v>
      </c>
      <c r="L85" s="51">
        <v>82</v>
      </c>
      <c r="M85" s="17">
        <f t="shared" si="3"/>
        <v>0.78846153846153844</v>
      </c>
      <c r="N85" s="7" t="s">
        <v>29</v>
      </c>
      <c r="O85" s="52"/>
    </row>
    <row r="86" spans="1:15" ht="20.100000000000001" customHeight="1">
      <c r="A86" s="5">
        <v>83</v>
      </c>
      <c r="B86" s="37" t="s">
        <v>17</v>
      </c>
      <c r="C86" s="37">
        <v>104</v>
      </c>
      <c r="D86" s="46" t="s">
        <v>184</v>
      </c>
      <c r="E86" s="46" t="s">
        <v>185</v>
      </c>
      <c r="F86" s="7" t="s">
        <v>29</v>
      </c>
      <c r="G86" s="57">
        <v>74.182878787878806</v>
      </c>
      <c r="H86" s="57">
        <v>76.885591836734704</v>
      </c>
      <c r="I86" s="49">
        <v>75.341703296703301</v>
      </c>
      <c r="J86" s="53"/>
      <c r="K86" s="48">
        <f t="shared" si="2"/>
        <v>226.41017392131681</v>
      </c>
      <c r="L86" s="51">
        <v>83</v>
      </c>
      <c r="M86" s="17">
        <f t="shared" si="3"/>
        <v>0.79807692307692313</v>
      </c>
      <c r="N86" s="7" t="s">
        <v>29</v>
      </c>
      <c r="O86" s="52"/>
    </row>
    <row r="87" spans="1:15" ht="20.100000000000001" customHeight="1">
      <c r="A87" s="5">
        <v>84</v>
      </c>
      <c r="B87" s="37" t="s">
        <v>17</v>
      </c>
      <c r="C87" s="37">
        <v>104</v>
      </c>
      <c r="D87" s="46" t="s">
        <v>186</v>
      </c>
      <c r="E87" s="46" t="s">
        <v>187</v>
      </c>
      <c r="F87" s="7" t="s">
        <v>29</v>
      </c>
      <c r="G87" s="57">
        <v>76.508181818181797</v>
      </c>
      <c r="H87" s="57">
        <v>75.908500000000004</v>
      </c>
      <c r="I87" s="49">
        <v>73.092747252747301</v>
      </c>
      <c r="J87" s="53"/>
      <c r="K87" s="48">
        <f t="shared" si="2"/>
        <v>225.50942907092912</v>
      </c>
      <c r="L87" s="51">
        <v>84</v>
      </c>
      <c r="M87" s="17">
        <f t="shared" si="3"/>
        <v>0.80769230769230771</v>
      </c>
      <c r="N87" s="7" t="s">
        <v>29</v>
      </c>
      <c r="O87" s="52"/>
    </row>
    <row r="88" spans="1:15" ht="20.100000000000001" customHeight="1">
      <c r="A88" s="5">
        <v>85</v>
      </c>
      <c r="B88" s="37" t="s">
        <v>17</v>
      </c>
      <c r="C88" s="37">
        <v>104</v>
      </c>
      <c r="D88" s="46" t="s">
        <v>188</v>
      </c>
      <c r="E88" s="46" t="s">
        <v>189</v>
      </c>
      <c r="F88" s="7" t="s">
        <v>29</v>
      </c>
      <c r="G88" s="57">
        <v>72.238181818181801</v>
      </c>
      <c r="H88" s="57">
        <v>77.223377551020405</v>
      </c>
      <c r="I88" s="49">
        <v>75.437692307692302</v>
      </c>
      <c r="J88" s="53"/>
      <c r="K88" s="48">
        <f t="shared" si="2"/>
        <v>224.89925167689449</v>
      </c>
      <c r="L88" s="51">
        <v>85</v>
      </c>
      <c r="M88" s="17">
        <f t="shared" si="3"/>
        <v>0.81730769230769229</v>
      </c>
      <c r="N88" s="7" t="s">
        <v>29</v>
      </c>
      <c r="O88" s="52"/>
    </row>
    <row r="89" spans="1:15" ht="20.100000000000001" customHeight="1">
      <c r="A89" s="5">
        <v>86</v>
      </c>
      <c r="B89" s="37" t="s">
        <v>17</v>
      </c>
      <c r="C89" s="37">
        <v>104</v>
      </c>
      <c r="D89" s="46" t="s">
        <v>190</v>
      </c>
      <c r="E89" s="46" t="s">
        <v>191</v>
      </c>
      <c r="F89" s="7" t="s">
        <v>29</v>
      </c>
      <c r="G89" s="57">
        <v>72.579848484848497</v>
      </c>
      <c r="H89" s="57">
        <v>74.931428571428597</v>
      </c>
      <c r="I89" s="49">
        <v>75.789923076923102</v>
      </c>
      <c r="J89" s="53"/>
      <c r="K89" s="48">
        <f t="shared" si="2"/>
        <v>223.30120013320021</v>
      </c>
      <c r="L89" s="51">
        <v>86</v>
      </c>
      <c r="M89" s="17">
        <f t="shared" si="3"/>
        <v>0.82692307692307687</v>
      </c>
      <c r="N89" s="7" t="s">
        <v>29</v>
      </c>
      <c r="O89" s="52"/>
    </row>
    <row r="90" spans="1:15" ht="20.100000000000001" customHeight="1">
      <c r="A90" s="5">
        <v>87</v>
      </c>
      <c r="B90" s="37" t="s">
        <v>17</v>
      </c>
      <c r="C90" s="37">
        <v>104</v>
      </c>
      <c r="D90" s="46" t="s">
        <v>192</v>
      </c>
      <c r="E90" s="46" t="s">
        <v>193</v>
      </c>
      <c r="F90" s="7" t="s">
        <v>29</v>
      </c>
      <c r="G90" s="57">
        <v>76.463181818181795</v>
      </c>
      <c r="H90" s="57">
        <v>70.976622448979597</v>
      </c>
      <c r="I90" s="49">
        <v>75.445054945055006</v>
      </c>
      <c r="J90" s="53"/>
      <c r="K90" s="48">
        <f t="shared" si="2"/>
        <v>222.88485921221638</v>
      </c>
      <c r="L90" s="51">
        <v>87</v>
      </c>
      <c r="M90" s="17">
        <f t="shared" si="3"/>
        <v>0.83653846153846156</v>
      </c>
      <c r="N90" s="7" t="s">
        <v>29</v>
      </c>
      <c r="O90" s="52"/>
    </row>
    <row r="91" spans="1:15" ht="20.100000000000001" customHeight="1">
      <c r="A91" s="5">
        <v>88</v>
      </c>
      <c r="B91" s="37" t="s">
        <v>17</v>
      </c>
      <c r="C91" s="37">
        <v>104</v>
      </c>
      <c r="D91" s="46" t="s">
        <v>194</v>
      </c>
      <c r="E91" s="46" t="s">
        <v>195</v>
      </c>
      <c r="F91" s="7" t="s">
        <v>29</v>
      </c>
      <c r="G91" s="57">
        <v>70.540454545454494</v>
      </c>
      <c r="H91" s="57">
        <v>73.6706224489796</v>
      </c>
      <c r="I91" s="49">
        <v>78.182087912087894</v>
      </c>
      <c r="J91" s="53"/>
      <c r="K91" s="48">
        <f t="shared" si="2"/>
        <v>222.393164906522</v>
      </c>
      <c r="L91" s="51">
        <v>88</v>
      </c>
      <c r="M91" s="17">
        <f t="shared" si="3"/>
        <v>0.84615384615384615</v>
      </c>
      <c r="N91" s="7" t="s">
        <v>29</v>
      </c>
      <c r="O91" s="52"/>
    </row>
    <row r="92" spans="1:15" ht="20.100000000000001" customHeight="1">
      <c r="A92" s="5">
        <v>89</v>
      </c>
      <c r="B92" s="37" t="s">
        <v>17</v>
      </c>
      <c r="C92" s="37">
        <v>104</v>
      </c>
      <c r="D92" s="46" t="s">
        <v>196</v>
      </c>
      <c r="E92" s="46" t="s">
        <v>197</v>
      </c>
      <c r="F92" s="7" t="s">
        <v>29</v>
      </c>
      <c r="G92" s="57">
        <v>75.491287878787901</v>
      </c>
      <c r="H92" s="57">
        <v>74.508418367346906</v>
      </c>
      <c r="I92" s="49">
        <v>71.652961538461497</v>
      </c>
      <c r="J92" s="53"/>
      <c r="K92" s="48">
        <f t="shared" si="2"/>
        <v>221.6526677845963</v>
      </c>
      <c r="L92" s="51">
        <v>89</v>
      </c>
      <c r="M92" s="17">
        <f t="shared" si="3"/>
        <v>0.85576923076923073</v>
      </c>
      <c r="N92" s="7" t="s">
        <v>29</v>
      </c>
      <c r="O92" s="52"/>
    </row>
    <row r="93" spans="1:15" ht="20.100000000000001" customHeight="1">
      <c r="A93" s="5">
        <v>90</v>
      </c>
      <c r="B93" s="37" t="s">
        <v>17</v>
      </c>
      <c r="C93" s="37">
        <v>104</v>
      </c>
      <c r="D93" s="46" t="s">
        <v>198</v>
      </c>
      <c r="E93" s="46" t="s">
        <v>199</v>
      </c>
      <c r="F93" s="7" t="s">
        <v>29</v>
      </c>
      <c r="G93" s="57">
        <v>74.530984848484806</v>
      </c>
      <c r="H93" s="57">
        <v>69.092193877550997</v>
      </c>
      <c r="I93" s="49">
        <v>77.9973076923077</v>
      </c>
      <c r="J93" s="53"/>
      <c r="K93" s="48">
        <f t="shared" si="2"/>
        <v>221.62048641834349</v>
      </c>
      <c r="L93" s="51">
        <v>90</v>
      </c>
      <c r="M93" s="17">
        <f t="shared" si="3"/>
        <v>0.86538461538461542</v>
      </c>
      <c r="N93" s="7" t="s">
        <v>29</v>
      </c>
      <c r="O93" s="52"/>
    </row>
    <row r="94" spans="1:15" ht="20.100000000000001" customHeight="1">
      <c r="A94" s="5">
        <v>91</v>
      </c>
      <c r="B94" s="37" t="s">
        <v>17</v>
      </c>
      <c r="C94" s="37">
        <v>104</v>
      </c>
      <c r="D94" s="46" t="s">
        <v>200</v>
      </c>
      <c r="E94" s="46" t="s">
        <v>201</v>
      </c>
      <c r="F94" s="7" t="s">
        <v>29</v>
      </c>
      <c r="G94" s="57">
        <v>70.254444444444403</v>
      </c>
      <c r="H94" s="57">
        <v>77.112632653061198</v>
      </c>
      <c r="I94" s="49">
        <v>73.8728571428571</v>
      </c>
      <c r="J94" s="53"/>
      <c r="K94" s="48">
        <f t="shared" si="2"/>
        <v>221.23993424036271</v>
      </c>
      <c r="L94" s="51">
        <v>91</v>
      </c>
      <c r="M94" s="17">
        <f t="shared" si="3"/>
        <v>0.875</v>
      </c>
      <c r="N94" s="7" t="s">
        <v>29</v>
      </c>
      <c r="O94" s="52"/>
    </row>
    <row r="95" spans="1:15" ht="20.100000000000001" customHeight="1">
      <c r="A95" s="5">
        <v>92</v>
      </c>
      <c r="B95" s="37" t="s">
        <v>17</v>
      </c>
      <c r="C95" s="37">
        <v>104</v>
      </c>
      <c r="D95" s="46" t="s">
        <v>202</v>
      </c>
      <c r="E95" s="46" t="s">
        <v>203</v>
      </c>
      <c r="F95" s="7" t="s">
        <v>29</v>
      </c>
      <c r="G95" s="57">
        <v>75.972727272727298</v>
      </c>
      <c r="H95" s="57">
        <v>73.6747755102041</v>
      </c>
      <c r="I95" s="49">
        <v>71.190989010989</v>
      </c>
      <c r="J95" s="53"/>
      <c r="K95" s="48">
        <f t="shared" si="2"/>
        <v>220.83849179392038</v>
      </c>
      <c r="L95" s="51">
        <v>92</v>
      </c>
      <c r="M95" s="17">
        <f t="shared" si="3"/>
        <v>0.88461538461538458</v>
      </c>
      <c r="N95" s="7" t="s">
        <v>29</v>
      </c>
      <c r="O95" s="52"/>
    </row>
    <row r="96" spans="1:15" ht="20.100000000000001" customHeight="1">
      <c r="A96" s="5">
        <v>93</v>
      </c>
      <c r="B96" s="37" t="s">
        <v>17</v>
      </c>
      <c r="C96" s="37">
        <v>104</v>
      </c>
      <c r="D96" s="46" t="s">
        <v>204</v>
      </c>
      <c r="E96" s="46" t="s">
        <v>205</v>
      </c>
      <c r="F96" s="7" t="s">
        <v>29</v>
      </c>
      <c r="G96" s="57">
        <v>71.303484848484899</v>
      </c>
      <c r="H96" s="57">
        <v>73.865510204081602</v>
      </c>
      <c r="I96" s="49">
        <v>75.576538461538405</v>
      </c>
      <c r="J96" s="53"/>
      <c r="K96" s="48">
        <f t="shared" si="2"/>
        <v>220.74553351410492</v>
      </c>
      <c r="L96" s="51">
        <v>93</v>
      </c>
      <c r="M96" s="17">
        <f t="shared" si="3"/>
        <v>0.89423076923076927</v>
      </c>
      <c r="N96" s="7" t="s">
        <v>29</v>
      </c>
      <c r="O96" s="52"/>
    </row>
    <row r="97" spans="1:15" ht="20.100000000000001" customHeight="1">
      <c r="A97" s="5">
        <v>94</v>
      </c>
      <c r="B97" s="37" t="s">
        <v>17</v>
      </c>
      <c r="C97" s="37">
        <v>104</v>
      </c>
      <c r="D97" s="46" t="s">
        <v>206</v>
      </c>
      <c r="E97" s="46" t="s">
        <v>207</v>
      </c>
      <c r="F97" s="7" t="s">
        <v>29</v>
      </c>
      <c r="G97" s="57">
        <v>70.319696969697006</v>
      </c>
      <c r="H97" s="57">
        <v>74.673000000000002</v>
      </c>
      <c r="I97" s="49">
        <v>74.488076923076903</v>
      </c>
      <c r="J97" s="53"/>
      <c r="K97" s="48">
        <f t="shared" si="2"/>
        <v>219.48077389277393</v>
      </c>
      <c r="L97" s="51">
        <v>94</v>
      </c>
      <c r="M97" s="17">
        <f t="shared" si="3"/>
        <v>0.90384615384615385</v>
      </c>
      <c r="N97" s="7" t="s">
        <v>29</v>
      </c>
      <c r="O97" s="52"/>
    </row>
    <row r="98" spans="1:15" ht="20.100000000000001" customHeight="1">
      <c r="A98" s="5">
        <v>95</v>
      </c>
      <c r="B98" s="37" t="s">
        <v>17</v>
      </c>
      <c r="C98" s="37">
        <v>104</v>
      </c>
      <c r="D98" s="46" t="s">
        <v>208</v>
      </c>
      <c r="E98" s="46" t="s">
        <v>209</v>
      </c>
      <c r="F98" s="7" t="s">
        <v>29</v>
      </c>
      <c r="G98" s="57">
        <v>72.082038834951504</v>
      </c>
      <c r="H98" s="57">
        <v>74.249499999999998</v>
      </c>
      <c r="I98" s="57">
        <v>72.966281087333698</v>
      </c>
      <c r="J98" s="53"/>
      <c r="K98" s="48">
        <f t="shared" si="2"/>
        <v>219.29781992228521</v>
      </c>
      <c r="L98" s="51">
        <v>95</v>
      </c>
      <c r="M98" s="17">
        <f t="shared" si="3"/>
        <v>0.91346153846153844</v>
      </c>
      <c r="N98" s="7" t="s">
        <v>29</v>
      </c>
      <c r="O98" s="52"/>
    </row>
    <row r="99" spans="1:15" ht="20.100000000000001" customHeight="1">
      <c r="A99" s="5">
        <v>96</v>
      </c>
      <c r="B99" s="37" t="s">
        <v>17</v>
      </c>
      <c r="C99" s="37">
        <v>104</v>
      </c>
      <c r="D99" s="46" t="s">
        <v>210</v>
      </c>
      <c r="E99" s="46" t="s">
        <v>211</v>
      </c>
      <c r="F99" s="7" t="s">
        <v>29</v>
      </c>
      <c r="G99" s="57">
        <v>74.672121212121198</v>
      </c>
      <c r="H99" s="57">
        <v>71.554204081632605</v>
      </c>
      <c r="I99" s="49">
        <v>72.815269230769204</v>
      </c>
      <c r="J99" s="53"/>
      <c r="K99" s="48">
        <f t="shared" si="2"/>
        <v>219.04159452452302</v>
      </c>
      <c r="L99" s="51">
        <v>96</v>
      </c>
      <c r="M99" s="17">
        <f t="shared" si="3"/>
        <v>0.92307692307692313</v>
      </c>
      <c r="N99" s="7" t="s">
        <v>29</v>
      </c>
      <c r="O99" s="52"/>
    </row>
    <row r="100" spans="1:15" ht="20.100000000000001" customHeight="1">
      <c r="A100" s="5">
        <v>97</v>
      </c>
      <c r="B100" s="37" t="s">
        <v>17</v>
      </c>
      <c r="C100" s="37">
        <v>104</v>
      </c>
      <c r="D100" s="46" t="s">
        <v>212</v>
      </c>
      <c r="E100" s="46" t="s">
        <v>213</v>
      </c>
      <c r="F100" s="7" t="s">
        <v>29</v>
      </c>
      <c r="G100" s="57">
        <v>69.771742424242404</v>
      </c>
      <c r="H100" s="57">
        <v>75.301500000000004</v>
      </c>
      <c r="I100" s="49">
        <v>72.177692307692297</v>
      </c>
      <c r="J100" s="53"/>
      <c r="K100" s="48">
        <f t="shared" si="2"/>
        <v>217.25093473193471</v>
      </c>
      <c r="L100" s="51">
        <v>97</v>
      </c>
      <c r="M100" s="17">
        <f t="shared" si="3"/>
        <v>0.93269230769230771</v>
      </c>
      <c r="N100" s="7" t="s">
        <v>29</v>
      </c>
      <c r="O100" s="52"/>
    </row>
    <row r="101" spans="1:15" ht="20.100000000000001" customHeight="1">
      <c r="A101" s="5">
        <v>98</v>
      </c>
      <c r="B101" s="37" t="s">
        <v>17</v>
      </c>
      <c r="C101" s="37">
        <v>104</v>
      </c>
      <c r="D101" s="46" t="s">
        <v>214</v>
      </c>
      <c r="E101" s="46" t="s">
        <v>215</v>
      </c>
      <c r="F101" s="7" t="s">
        <v>29</v>
      </c>
      <c r="G101" s="57">
        <v>70.127196969696996</v>
      </c>
      <c r="H101" s="57">
        <v>75.850644897959199</v>
      </c>
      <c r="I101" s="49">
        <v>70.349450549450495</v>
      </c>
      <c r="J101" s="53"/>
      <c r="K101" s="48">
        <f t="shared" si="2"/>
        <v>216.32729241710669</v>
      </c>
      <c r="L101" s="51">
        <v>98</v>
      </c>
      <c r="M101" s="17">
        <f t="shared" si="3"/>
        <v>0.94230769230769229</v>
      </c>
      <c r="N101" s="7" t="s">
        <v>29</v>
      </c>
      <c r="O101" s="52"/>
    </row>
    <row r="102" spans="1:15" ht="20.100000000000001" customHeight="1">
      <c r="A102" s="5">
        <v>99</v>
      </c>
      <c r="B102" s="37" t="s">
        <v>17</v>
      </c>
      <c r="C102" s="37">
        <v>104</v>
      </c>
      <c r="D102" s="46" t="s">
        <v>216</v>
      </c>
      <c r="E102" s="46" t="s">
        <v>217</v>
      </c>
      <c r="F102" s="7" t="s">
        <v>29</v>
      </c>
      <c r="G102" s="57">
        <v>71.256212121212101</v>
      </c>
      <c r="H102" s="57">
        <v>73.228530612244896</v>
      </c>
      <c r="I102" s="49">
        <v>70.746923076923096</v>
      </c>
      <c r="J102" s="53"/>
      <c r="K102" s="48">
        <f t="shared" si="2"/>
        <v>215.23166581038009</v>
      </c>
      <c r="L102" s="51">
        <v>99</v>
      </c>
      <c r="M102" s="17">
        <f t="shared" si="3"/>
        <v>0.95192307692307687</v>
      </c>
      <c r="N102" s="7" t="s">
        <v>29</v>
      </c>
      <c r="O102" s="52"/>
    </row>
    <row r="103" spans="1:15" ht="20.100000000000001" customHeight="1">
      <c r="A103" s="5">
        <v>100</v>
      </c>
      <c r="B103" s="37" t="s">
        <v>17</v>
      </c>
      <c r="C103" s="37">
        <v>104</v>
      </c>
      <c r="D103" s="46" t="s">
        <v>218</v>
      </c>
      <c r="E103" s="46" t="s">
        <v>219</v>
      </c>
      <c r="F103" s="7" t="s">
        <v>29</v>
      </c>
      <c r="G103" s="57">
        <v>73.5</v>
      </c>
      <c r="H103" s="57">
        <v>61.701000000000001</v>
      </c>
      <c r="I103" s="57">
        <v>79.222307692307695</v>
      </c>
      <c r="J103" s="53"/>
      <c r="K103" s="48">
        <f t="shared" si="2"/>
        <v>214.42330769230767</v>
      </c>
      <c r="L103" s="51">
        <v>100</v>
      </c>
      <c r="M103" s="17">
        <f t="shared" si="3"/>
        <v>0.96153846153846156</v>
      </c>
      <c r="N103" s="7" t="s">
        <v>29</v>
      </c>
      <c r="O103" s="52"/>
    </row>
    <row r="104" spans="1:15" ht="20.100000000000001" customHeight="1">
      <c r="A104" s="5">
        <v>101</v>
      </c>
      <c r="B104" s="37" t="s">
        <v>17</v>
      </c>
      <c r="C104" s="37">
        <v>104</v>
      </c>
      <c r="D104" s="46" t="s">
        <v>220</v>
      </c>
      <c r="E104" s="46" t="s">
        <v>221</v>
      </c>
      <c r="F104" s="7" t="s">
        <v>29</v>
      </c>
      <c r="G104" s="57">
        <v>74.686090909090893</v>
      </c>
      <c r="H104" s="57">
        <v>73.564499999999995</v>
      </c>
      <c r="I104" s="49">
        <v>65.006888374783102</v>
      </c>
      <c r="J104" s="53"/>
      <c r="K104" s="48">
        <f t="shared" si="2"/>
        <v>213.25747928387398</v>
      </c>
      <c r="L104" s="51">
        <v>101</v>
      </c>
      <c r="M104" s="17">
        <f t="shared" si="3"/>
        <v>0.97115384615384615</v>
      </c>
      <c r="N104" s="7" t="s">
        <v>29</v>
      </c>
      <c r="O104" s="52"/>
    </row>
    <row r="105" spans="1:15" ht="20.100000000000001" customHeight="1">
      <c r="A105" s="5">
        <v>102</v>
      </c>
      <c r="B105" s="37" t="s">
        <v>17</v>
      </c>
      <c r="C105" s="37">
        <v>104</v>
      </c>
      <c r="D105" s="46" t="s">
        <v>222</v>
      </c>
      <c r="E105" s="46" t="s">
        <v>223</v>
      </c>
      <c r="F105" s="7" t="s">
        <v>29</v>
      </c>
      <c r="G105" s="57">
        <v>69.057727272727305</v>
      </c>
      <c r="H105" s="57">
        <v>71.942756122448998</v>
      </c>
      <c r="I105" s="49">
        <v>70.057802197802204</v>
      </c>
      <c r="J105" s="53"/>
      <c r="K105" s="48">
        <f t="shared" si="2"/>
        <v>211.05828559297851</v>
      </c>
      <c r="L105" s="51">
        <v>102</v>
      </c>
      <c r="M105" s="17">
        <f t="shared" si="3"/>
        <v>0.98076923076923073</v>
      </c>
      <c r="N105" s="7" t="s">
        <v>29</v>
      </c>
      <c r="O105" s="52"/>
    </row>
    <row r="106" spans="1:15" ht="20.100000000000001" customHeight="1">
      <c r="A106" s="5">
        <v>103</v>
      </c>
      <c r="B106" s="37" t="s">
        <v>17</v>
      </c>
      <c r="C106" s="37">
        <v>104</v>
      </c>
      <c r="D106" s="46" t="s">
        <v>224</v>
      </c>
      <c r="E106" s="46" t="s">
        <v>225</v>
      </c>
      <c r="F106" s="7" t="s">
        <v>29</v>
      </c>
      <c r="G106" s="57">
        <v>73.924803030302996</v>
      </c>
      <c r="H106" s="57">
        <v>71.712500000000006</v>
      </c>
      <c r="I106" s="57">
        <v>64.194175824175801</v>
      </c>
      <c r="J106" s="53"/>
      <c r="K106" s="48">
        <f t="shared" si="2"/>
        <v>209.8314788544788</v>
      </c>
      <c r="L106" s="51">
        <v>103</v>
      </c>
      <c r="M106" s="17">
        <f t="shared" si="3"/>
        <v>0.99038461538461542</v>
      </c>
      <c r="N106" s="7" t="s">
        <v>29</v>
      </c>
      <c r="O106" s="52"/>
    </row>
    <row r="107" spans="1:15" ht="20.100000000000001" customHeight="1">
      <c r="A107" s="5">
        <v>104</v>
      </c>
      <c r="B107" s="37" t="s">
        <v>17</v>
      </c>
      <c r="C107" s="37">
        <v>104</v>
      </c>
      <c r="D107" s="46" t="s">
        <v>226</v>
      </c>
      <c r="E107" s="46" t="s">
        <v>227</v>
      </c>
      <c r="F107" s="7" t="s">
        <v>29</v>
      </c>
      <c r="G107" s="57">
        <v>65.3</v>
      </c>
      <c r="H107" s="57">
        <v>67.977999999999994</v>
      </c>
      <c r="I107" s="57">
        <v>61.535989010988999</v>
      </c>
      <c r="J107" s="53"/>
      <c r="K107" s="48">
        <f t="shared" si="2"/>
        <v>194.81398901098899</v>
      </c>
      <c r="L107" s="51">
        <v>104</v>
      </c>
      <c r="M107" s="17">
        <f t="shared" si="3"/>
        <v>1</v>
      </c>
      <c r="N107" s="7" t="s">
        <v>29</v>
      </c>
      <c r="O107" s="52"/>
    </row>
    <row r="108" spans="1:15" ht="20.100000000000001" customHeight="1">
      <c r="A108" s="5">
        <v>117</v>
      </c>
      <c r="B108" s="37"/>
      <c r="C108" s="37"/>
      <c r="D108" s="37"/>
      <c r="E108" s="37"/>
      <c r="F108" s="7"/>
      <c r="G108" s="38"/>
      <c r="H108" s="38"/>
      <c r="I108" s="38"/>
      <c r="J108" s="30"/>
      <c r="K108" s="55"/>
      <c r="L108" s="56"/>
      <c r="M108" s="17"/>
      <c r="N108" s="7"/>
      <c r="O108" s="52"/>
    </row>
    <row r="109" spans="1:15" ht="14.25">
      <c r="A109" s="68" t="s">
        <v>228</v>
      </c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36"/>
      <c r="M109" s="58"/>
      <c r="N109" s="58"/>
      <c r="O109" s="59"/>
    </row>
    <row r="110" spans="1:15" ht="14.25">
      <c r="A110" s="19"/>
      <c r="B110" s="20" t="s">
        <v>229</v>
      </c>
      <c r="C110" s="21" t="s">
        <v>230</v>
      </c>
      <c r="D110" s="21"/>
      <c r="E110" s="22"/>
      <c r="F110" s="22"/>
      <c r="G110" s="22"/>
      <c r="H110" s="22"/>
      <c r="I110" s="22"/>
      <c r="J110" s="19"/>
      <c r="K110" s="19"/>
      <c r="L110" s="19"/>
      <c r="M110" s="60"/>
      <c r="N110" s="60"/>
      <c r="O110" s="59"/>
    </row>
    <row r="111" spans="1:15" ht="14.25">
      <c r="A111" s="23"/>
      <c r="B111" s="23"/>
      <c r="C111" s="24" t="s">
        <v>231</v>
      </c>
      <c r="D111" s="21"/>
      <c r="E111" s="24"/>
      <c r="F111" s="24"/>
      <c r="G111" s="24"/>
      <c r="H111" s="24"/>
      <c r="I111" s="24"/>
      <c r="J111" s="24"/>
      <c r="K111" s="24"/>
      <c r="L111" s="24"/>
      <c r="M111" s="61"/>
      <c r="N111" s="62"/>
      <c r="O111" s="23"/>
    </row>
    <row r="112" spans="1:15" ht="14.25">
      <c r="A112" s="20"/>
      <c r="B112" s="20"/>
      <c r="C112" s="24" t="s">
        <v>232</v>
      </c>
      <c r="D112" s="21"/>
      <c r="E112" s="24"/>
      <c r="F112" s="24"/>
      <c r="G112" s="24"/>
      <c r="H112" s="24"/>
      <c r="I112" s="24"/>
      <c r="J112" s="24"/>
      <c r="K112" s="24"/>
      <c r="L112" s="24"/>
      <c r="M112" s="63"/>
      <c r="N112" s="62"/>
      <c r="O112" s="23"/>
    </row>
    <row r="113" spans="1:15" ht="14.25">
      <c r="A113" s="21"/>
      <c r="B113" s="21"/>
      <c r="C113" s="21" t="s">
        <v>233</v>
      </c>
      <c r="D113" s="23"/>
      <c r="E113" s="23"/>
      <c r="F113" s="23"/>
      <c r="G113" s="23"/>
      <c r="H113" s="23"/>
      <c r="I113" s="23"/>
      <c r="J113" s="22"/>
      <c r="K113" s="22"/>
      <c r="L113" s="22"/>
      <c r="M113" s="64"/>
      <c r="N113" s="62"/>
      <c r="O113" s="23"/>
    </row>
    <row r="114" spans="1:15" ht="14.25">
      <c r="A114" s="21"/>
      <c r="B114" s="21"/>
      <c r="C114" s="23" t="s">
        <v>234</v>
      </c>
      <c r="D114" s="21"/>
      <c r="E114" s="21"/>
      <c r="F114" s="21"/>
      <c r="G114" s="21"/>
      <c r="H114" s="21"/>
      <c r="I114" s="21"/>
      <c r="J114" s="21"/>
      <c r="K114" s="21"/>
      <c r="L114" s="21"/>
      <c r="M114" s="63"/>
      <c r="N114" s="62"/>
      <c r="O114" s="23"/>
    </row>
  </sheetData>
  <mergeCells count="2">
    <mergeCell ref="A1:O1"/>
    <mergeCell ref="A109:K109"/>
  </mergeCells>
  <phoneticPr fontId="12" type="noConversion"/>
  <conditionalFormatting sqref="D4:D107">
    <cfRule type="duplicateValues" dxfId="364" priority="1"/>
  </conditionalFormatting>
  <conditionalFormatting sqref="E2:E3 E108:E1048576">
    <cfRule type="duplicateValues" dxfId="363" priority="53"/>
  </conditionalFormatting>
  <pageMargins left="0.75" right="0.75" top="1" bottom="1" header="0.5" footer="0.5"/>
  <pageSetup paperSize="9" scale="4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102"/>
  <sheetViews>
    <sheetView workbookViewId="0">
      <selection activeCell="E12" sqref="E12"/>
    </sheetView>
  </sheetViews>
  <sheetFormatPr defaultColWidth="8.875" defaultRowHeight="13.5"/>
  <cols>
    <col min="1" max="1" width="5.125" customWidth="1"/>
    <col min="2" max="2" width="19.5" customWidth="1"/>
    <col min="3" max="3" width="8.75" customWidth="1"/>
    <col min="4" max="4" width="9.5" customWidth="1"/>
    <col min="5" max="5" width="16.25" customWidth="1"/>
    <col min="6" max="6" width="8.625" customWidth="1"/>
    <col min="7" max="7" width="10.25" customWidth="1"/>
    <col min="8" max="10" width="11.125" customWidth="1"/>
    <col min="11" max="11" width="10.375" customWidth="1"/>
    <col min="12" max="12" width="8.375" customWidth="1"/>
    <col min="13" max="13" width="11.625" customWidth="1"/>
    <col min="14" max="14" width="15.875" customWidth="1"/>
    <col min="15" max="15" width="16.125" customWidth="1"/>
  </cols>
  <sheetData>
    <row r="1" spans="1:15" ht="24.95" customHeight="1">
      <c r="A1" s="67" t="s">
        <v>235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ht="14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3"/>
      <c r="L2" s="1"/>
      <c r="M2" s="1"/>
      <c r="N2" s="1"/>
      <c r="O2" s="14"/>
    </row>
    <row r="3" spans="1:15" ht="66.95" customHeight="1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4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15" t="s">
        <v>12</v>
      </c>
      <c r="L3" s="2" t="s">
        <v>13</v>
      </c>
      <c r="M3" s="4" t="s">
        <v>14</v>
      </c>
      <c r="N3" s="2" t="s">
        <v>15</v>
      </c>
      <c r="O3" s="2" t="s">
        <v>16</v>
      </c>
    </row>
    <row r="4" spans="1:15" ht="20.100000000000001" customHeight="1">
      <c r="A4" s="5">
        <v>1</v>
      </c>
      <c r="B4" s="37" t="s">
        <v>236</v>
      </c>
      <c r="C4" s="37">
        <v>92</v>
      </c>
      <c r="D4" s="46" t="s">
        <v>237</v>
      </c>
      <c r="E4" s="46">
        <v>2030110538</v>
      </c>
      <c r="F4" s="7" t="s">
        <v>20</v>
      </c>
      <c r="G4" s="48">
        <v>90.822749999999999</v>
      </c>
      <c r="H4" s="47">
        <v>95.488</v>
      </c>
      <c r="I4" s="38">
        <v>97.1</v>
      </c>
      <c r="J4" s="7"/>
      <c r="K4" s="48">
        <f t="shared" ref="K4:K67" si="0">SUM(G4+H4+I4)</f>
        <v>283.41075000000001</v>
      </c>
      <c r="L4" s="35">
        <v>1</v>
      </c>
      <c r="M4" s="17">
        <f t="shared" ref="M4:M67" si="1">L4/92</f>
        <v>1.0869565217391304E-2</v>
      </c>
      <c r="N4" s="7" t="s">
        <v>20</v>
      </c>
      <c r="O4" s="52"/>
    </row>
    <row r="5" spans="1:15" ht="20.100000000000001" customHeight="1">
      <c r="A5" s="5">
        <v>2</v>
      </c>
      <c r="B5" s="37" t="s">
        <v>236</v>
      </c>
      <c r="C5" s="37">
        <v>92</v>
      </c>
      <c r="D5" s="46" t="s">
        <v>238</v>
      </c>
      <c r="E5" s="46">
        <v>2030110591</v>
      </c>
      <c r="F5" s="7" t="s">
        <v>20</v>
      </c>
      <c r="G5" s="48">
        <v>92.715022750000003</v>
      </c>
      <c r="H5" s="47">
        <v>94.378571428571405</v>
      </c>
      <c r="I5" s="38">
        <v>91.18</v>
      </c>
      <c r="J5" s="7"/>
      <c r="K5" s="48">
        <f t="shared" si="0"/>
        <v>278.27359417857144</v>
      </c>
      <c r="L5" s="35">
        <v>2</v>
      </c>
      <c r="M5" s="17">
        <f t="shared" si="1"/>
        <v>2.1739130434782608E-2</v>
      </c>
      <c r="N5" s="7" t="s">
        <v>20</v>
      </c>
      <c r="O5" s="52"/>
    </row>
    <row r="6" spans="1:15" ht="20.100000000000001" customHeight="1">
      <c r="A6" s="5">
        <v>3</v>
      </c>
      <c r="B6" s="37" t="s">
        <v>236</v>
      </c>
      <c r="C6" s="37">
        <v>92</v>
      </c>
      <c r="D6" s="46" t="s">
        <v>239</v>
      </c>
      <c r="E6" s="46">
        <v>2030110597</v>
      </c>
      <c r="F6" s="7" t="s">
        <v>20</v>
      </c>
      <c r="G6" s="48">
        <v>91.350499999999997</v>
      </c>
      <c r="H6" s="47">
        <v>94.1905</v>
      </c>
      <c r="I6" s="38">
        <v>91.936250000000001</v>
      </c>
      <c r="J6" s="7"/>
      <c r="K6" s="48">
        <f t="shared" si="0"/>
        <v>277.47725000000003</v>
      </c>
      <c r="L6" s="35">
        <v>3</v>
      </c>
      <c r="M6" s="17">
        <f t="shared" si="1"/>
        <v>3.2608695652173912E-2</v>
      </c>
      <c r="N6" s="7" t="s">
        <v>20</v>
      </c>
      <c r="O6" s="52"/>
    </row>
    <row r="7" spans="1:15" ht="20.100000000000001" customHeight="1">
      <c r="A7" s="5">
        <v>4</v>
      </c>
      <c r="B7" s="37" t="s">
        <v>236</v>
      </c>
      <c r="C7" s="37">
        <v>92</v>
      </c>
      <c r="D7" s="46" t="s">
        <v>240</v>
      </c>
      <c r="E7" s="46">
        <v>2030110587</v>
      </c>
      <c r="F7" s="7" t="s">
        <v>20</v>
      </c>
      <c r="G7" s="48">
        <v>92.241552999999996</v>
      </c>
      <c r="H7" s="47">
        <v>92.212333333333305</v>
      </c>
      <c r="I7" s="38">
        <v>89.77</v>
      </c>
      <c r="J7" s="7"/>
      <c r="K7" s="48">
        <f t="shared" si="0"/>
        <v>274.22388633333327</v>
      </c>
      <c r="L7" s="35">
        <v>4</v>
      </c>
      <c r="M7" s="17">
        <f t="shared" si="1"/>
        <v>4.3478260869565216E-2</v>
      </c>
      <c r="N7" s="7" t="s">
        <v>20</v>
      </c>
      <c r="O7" s="52"/>
    </row>
    <row r="8" spans="1:15" ht="20.100000000000001" customHeight="1">
      <c r="A8" s="5">
        <v>5</v>
      </c>
      <c r="B8" s="37" t="s">
        <v>236</v>
      </c>
      <c r="C8" s="37">
        <v>92</v>
      </c>
      <c r="D8" s="46" t="s">
        <v>241</v>
      </c>
      <c r="E8" s="46">
        <v>2030110592</v>
      </c>
      <c r="F8" s="7" t="s">
        <v>20</v>
      </c>
      <c r="G8" s="48">
        <v>92.212870499999994</v>
      </c>
      <c r="H8" s="47">
        <v>91.871611111111207</v>
      </c>
      <c r="I8" s="38">
        <v>89.519562500000006</v>
      </c>
      <c r="J8" s="7"/>
      <c r="K8" s="48">
        <f t="shared" si="0"/>
        <v>273.60404411111119</v>
      </c>
      <c r="L8" s="35">
        <v>5</v>
      </c>
      <c r="M8" s="17">
        <f t="shared" si="1"/>
        <v>5.434782608695652E-2</v>
      </c>
      <c r="N8" s="7" t="s">
        <v>20</v>
      </c>
      <c r="O8" s="52"/>
    </row>
    <row r="9" spans="1:15" ht="20.100000000000001" customHeight="1">
      <c r="A9" s="5">
        <v>6</v>
      </c>
      <c r="B9" s="37" t="s">
        <v>236</v>
      </c>
      <c r="C9" s="37">
        <v>92</v>
      </c>
      <c r="D9" s="46" t="s">
        <v>242</v>
      </c>
      <c r="E9" s="46">
        <v>2030110594</v>
      </c>
      <c r="F9" s="7" t="s">
        <v>20</v>
      </c>
      <c r="G9" s="48">
        <v>91.978656999999998</v>
      </c>
      <c r="H9" s="47">
        <v>91.886499999999998</v>
      </c>
      <c r="I9" s="38">
        <v>87.592124999999996</v>
      </c>
      <c r="J9" s="7"/>
      <c r="K9" s="48">
        <f t="shared" si="0"/>
        <v>271.45728200000002</v>
      </c>
      <c r="L9" s="35">
        <v>6</v>
      </c>
      <c r="M9" s="17">
        <f t="shared" si="1"/>
        <v>6.5217391304347824E-2</v>
      </c>
      <c r="N9" s="7" t="s">
        <v>20</v>
      </c>
      <c r="O9" s="52"/>
    </row>
    <row r="10" spans="1:15" ht="20.100000000000001" customHeight="1">
      <c r="A10" s="5">
        <v>7</v>
      </c>
      <c r="B10" s="37" t="s">
        <v>236</v>
      </c>
      <c r="C10" s="37">
        <v>92</v>
      </c>
      <c r="D10" s="46" t="s">
        <v>243</v>
      </c>
      <c r="E10" s="46">
        <v>2030110536</v>
      </c>
      <c r="F10" s="7" t="s">
        <v>29</v>
      </c>
      <c r="G10" s="48">
        <v>89.188249999999996</v>
      </c>
      <c r="H10" s="47">
        <v>92.612944444444494</v>
      </c>
      <c r="I10" s="38">
        <v>88.604249999999993</v>
      </c>
      <c r="J10" s="7"/>
      <c r="K10" s="48">
        <f t="shared" si="0"/>
        <v>270.40544444444447</v>
      </c>
      <c r="L10" s="35">
        <v>7</v>
      </c>
      <c r="M10" s="17">
        <f t="shared" si="1"/>
        <v>7.6086956521739135E-2</v>
      </c>
      <c r="N10" s="7" t="s">
        <v>20</v>
      </c>
      <c r="O10" s="52"/>
    </row>
    <row r="11" spans="1:15" ht="20.100000000000001" customHeight="1">
      <c r="A11" s="5">
        <v>8</v>
      </c>
      <c r="B11" s="37" t="s">
        <v>236</v>
      </c>
      <c r="C11" s="37">
        <v>92</v>
      </c>
      <c r="D11" s="46" t="s">
        <v>244</v>
      </c>
      <c r="E11" s="46">
        <v>1933110181</v>
      </c>
      <c r="F11" s="7" t="s">
        <v>29</v>
      </c>
      <c r="G11" s="48">
        <v>89.658500000000004</v>
      </c>
      <c r="H11" s="47">
        <v>91.415357142857104</v>
      </c>
      <c r="I11" s="38">
        <v>88.242999999999995</v>
      </c>
      <c r="J11" s="7"/>
      <c r="K11" s="48">
        <f t="shared" si="0"/>
        <v>269.31685714285709</v>
      </c>
      <c r="L11" s="35">
        <v>8</v>
      </c>
      <c r="M11" s="17">
        <f t="shared" si="1"/>
        <v>8.6956521739130432E-2</v>
      </c>
      <c r="N11" s="7" t="s">
        <v>20</v>
      </c>
      <c r="O11" s="52"/>
    </row>
    <row r="12" spans="1:15" ht="20.100000000000001" customHeight="1">
      <c r="A12" s="5">
        <v>9</v>
      </c>
      <c r="B12" s="37" t="s">
        <v>236</v>
      </c>
      <c r="C12" s="37">
        <v>92</v>
      </c>
      <c r="D12" s="46" t="s">
        <v>245</v>
      </c>
      <c r="E12" s="46">
        <v>2030110585</v>
      </c>
      <c r="F12" s="7" t="s">
        <v>20</v>
      </c>
      <c r="G12" s="48">
        <v>87.508792</v>
      </c>
      <c r="H12" s="47">
        <v>89.979611111111097</v>
      </c>
      <c r="I12" s="38">
        <v>90.77</v>
      </c>
      <c r="J12" s="7"/>
      <c r="K12" s="48">
        <f t="shared" si="0"/>
        <v>268.25840311111108</v>
      </c>
      <c r="L12" s="35">
        <v>9</v>
      </c>
      <c r="M12" s="17">
        <f t="shared" si="1"/>
        <v>9.7826086956521743E-2</v>
      </c>
      <c r="N12" s="7" t="s">
        <v>20</v>
      </c>
      <c r="O12" s="52"/>
    </row>
    <row r="13" spans="1:15" ht="20.100000000000001" customHeight="1">
      <c r="A13" s="5">
        <v>10</v>
      </c>
      <c r="B13" s="37" t="s">
        <v>236</v>
      </c>
      <c r="C13" s="37">
        <v>92</v>
      </c>
      <c r="D13" s="46" t="s">
        <v>246</v>
      </c>
      <c r="E13" s="46">
        <v>2030110572</v>
      </c>
      <c r="F13" s="7" t="s">
        <v>20</v>
      </c>
      <c r="G13" s="48">
        <v>91.107500000000002</v>
      </c>
      <c r="H13" s="47">
        <v>90.052499999999995</v>
      </c>
      <c r="I13" s="38">
        <v>87.070499999999996</v>
      </c>
      <c r="J13" s="7"/>
      <c r="K13" s="48">
        <f t="shared" si="0"/>
        <v>268.23050000000001</v>
      </c>
      <c r="L13" s="35">
        <v>10</v>
      </c>
      <c r="M13" s="17">
        <f t="shared" si="1"/>
        <v>0.10869565217391304</v>
      </c>
      <c r="N13" s="7" t="s">
        <v>20</v>
      </c>
      <c r="O13" s="52"/>
    </row>
    <row r="14" spans="1:15" ht="20.100000000000001" customHeight="1">
      <c r="A14" s="5">
        <v>11</v>
      </c>
      <c r="B14" s="37" t="s">
        <v>236</v>
      </c>
      <c r="C14" s="37">
        <v>92</v>
      </c>
      <c r="D14" s="46" t="s">
        <v>247</v>
      </c>
      <c r="E14" s="46">
        <v>2030110570</v>
      </c>
      <c r="F14" s="7" t="s">
        <v>20</v>
      </c>
      <c r="G14" s="48">
        <v>87.025499999999994</v>
      </c>
      <c r="H14" s="47">
        <v>91.299499999999995</v>
      </c>
      <c r="I14" s="38">
        <v>89.105999999999995</v>
      </c>
      <c r="J14" s="7"/>
      <c r="K14" s="48">
        <f t="shared" si="0"/>
        <v>267.43099999999998</v>
      </c>
      <c r="L14" s="35">
        <v>11</v>
      </c>
      <c r="M14" s="17">
        <f t="shared" si="1"/>
        <v>0.11956521739130435</v>
      </c>
      <c r="N14" s="7" t="s">
        <v>20</v>
      </c>
      <c r="O14" s="52"/>
    </row>
    <row r="15" spans="1:15" ht="20.100000000000001" customHeight="1">
      <c r="A15" s="5">
        <v>12</v>
      </c>
      <c r="B15" s="37" t="s">
        <v>236</v>
      </c>
      <c r="C15" s="37">
        <v>92</v>
      </c>
      <c r="D15" s="46" t="s">
        <v>248</v>
      </c>
      <c r="E15" s="46">
        <v>2030110553</v>
      </c>
      <c r="F15" s="7" t="s">
        <v>29</v>
      </c>
      <c r="G15" s="48">
        <v>86.844499999999996</v>
      </c>
      <c r="H15" s="47">
        <v>89.617500000000007</v>
      </c>
      <c r="I15" s="38">
        <v>89.998500000000007</v>
      </c>
      <c r="J15" s="7"/>
      <c r="K15" s="48">
        <f t="shared" si="0"/>
        <v>266.46050000000002</v>
      </c>
      <c r="L15" s="35">
        <v>12</v>
      </c>
      <c r="M15" s="17">
        <f t="shared" si="1"/>
        <v>0.13043478260869565</v>
      </c>
      <c r="N15" s="7" t="s">
        <v>20</v>
      </c>
      <c r="O15" s="52"/>
    </row>
    <row r="16" spans="1:15" ht="20.100000000000001" customHeight="1">
      <c r="A16" s="5">
        <v>13</v>
      </c>
      <c r="B16" s="37" t="s">
        <v>236</v>
      </c>
      <c r="C16" s="37">
        <v>92</v>
      </c>
      <c r="D16" s="46" t="s">
        <v>249</v>
      </c>
      <c r="E16" s="46">
        <v>2030110598</v>
      </c>
      <c r="F16" s="7" t="s">
        <v>29</v>
      </c>
      <c r="G16" s="48">
        <v>87.590398750000006</v>
      </c>
      <c r="H16" s="47">
        <v>87.669444444444494</v>
      </c>
      <c r="I16" s="38">
        <v>89.955375000000004</v>
      </c>
      <c r="J16" s="7"/>
      <c r="K16" s="48">
        <f t="shared" si="0"/>
        <v>265.2152181944445</v>
      </c>
      <c r="L16" s="35">
        <v>13</v>
      </c>
      <c r="M16" s="17">
        <f t="shared" si="1"/>
        <v>0.14130434782608695</v>
      </c>
      <c r="N16" s="7" t="s">
        <v>20</v>
      </c>
      <c r="O16" s="52"/>
    </row>
    <row r="17" spans="1:15" ht="20.100000000000001" customHeight="1">
      <c r="A17" s="5">
        <v>14</v>
      </c>
      <c r="B17" s="37" t="s">
        <v>236</v>
      </c>
      <c r="C17" s="37">
        <v>92</v>
      </c>
      <c r="D17" s="46" t="s">
        <v>250</v>
      </c>
      <c r="E17" s="46">
        <v>2030110552</v>
      </c>
      <c r="F17" s="7" t="s">
        <v>29</v>
      </c>
      <c r="G17" s="48">
        <v>89.099500000000006</v>
      </c>
      <c r="H17" s="47">
        <v>86.6875</v>
      </c>
      <c r="I17" s="38">
        <v>88.9</v>
      </c>
      <c r="J17" s="7"/>
      <c r="K17" s="48">
        <f t="shared" si="0"/>
        <v>264.68700000000001</v>
      </c>
      <c r="L17" s="35">
        <v>14</v>
      </c>
      <c r="M17" s="17">
        <f t="shared" si="1"/>
        <v>0.15217391304347827</v>
      </c>
      <c r="N17" s="7" t="s">
        <v>20</v>
      </c>
      <c r="O17" s="52"/>
    </row>
    <row r="18" spans="1:15" ht="20.100000000000001" customHeight="1">
      <c r="A18" s="5">
        <v>15</v>
      </c>
      <c r="B18" s="37" t="s">
        <v>236</v>
      </c>
      <c r="C18" s="37">
        <v>92</v>
      </c>
      <c r="D18" s="46" t="s">
        <v>251</v>
      </c>
      <c r="E18" s="46">
        <v>2030110529</v>
      </c>
      <c r="F18" s="7" t="s">
        <v>29</v>
      </c>
      <c r="G18" s="48">
        <v>85.743250000000003</v>
      </c>
      <c r="H18" s="47">
        <v>91.733999999999995</v>
      </c>
      <c r="I18" s="38">
        <v>87.162499999999994</v>
      </c>
      <c r="J18" s="7"/>
      <c r="K18" s="48">
        <f t="shared" si="0"/>
        <v>264.63974999999999</v>
      </c>
      <c r="L18" s="35">
        <v>15</v>
      </c>
      <c r="M18" s="17">
        <f t="shared" si="1"/>
        <v>0.16304347826086957</v>
      </c>
      <c r="N18" s="7" t="s">
        <v>20</v>
      </c>
      <c r="O18" s="52"/>
    </row>
    <row r="19" spans="1:15" ht="20.100000000000001" customHeight="1">
      <c r="A19" s="5">
        <v>16</v>
      </c>
      <c r="B19" s="37" t="s">
        <v>236</v>
      </c>
      <c r="C19" s="37">
        <v>92</v>
      </c>
      <c r="D19" s="46" t="s">
        <v>252</v>
      </c>
      <c r="E19" s="46">
        <v>2030110539</v>
      </c>
      <c r="F19" s="7" t="s">
        <v>20</v>
      </c>
      <c r="G19" s="48">
        <v>88.061999999999998</v>
      </c>
      <c r="H19" s="47">
        <v>89.716999999999999</v>
      </c>
      <c r="I19" s="38">
        <v>86.712999999999994</v>
      </c>
      <c r="J19" s="7"/>
      <c r="K19" s="48">
        <f t="shared" si="0"/>
        <v>264.49199999999996</v>
      </c>
      <c r="L19" s="35">
        <v>16</v>
      </c>
      <c r="M19" s="17">
        <f t="shared" si="1"/>
        <v>0.17391304347826086</v>
      </c>
      <c r="N19" s="7" t="s">
        <v>20</v>
      </c>
      <c r="O19" s="52"/>
    </row>
    <row r="20" spans="1:15" ht="20.100000000000001" customHeight="1">
      <c r="A20" s="5">
        <v>17</v>
      </c>
      <c r="B20" s="37" t="s">
        <v>236</v>
      </c>
      <c r="C20" s="37">
        <v>92</v>
      </c>
      <c r="D20" s="46" t="s">
        <v>253</v>
      </c>
      <c r="E20" s="46">
        <v>2030110533</v>
      </c>
      <c r="F20" s="7" t="s">
        <v>29</v>
      </c>
      <c r="G20" s="48">
        <v>88.338999999999999</v>
      </c>
      <c r="H20" s="47">
        <v>90.098500000000001</v>
      </c>
      <c r="I20" s="38">
        <v>85.026875000000004</v>
      </c>
      <c r="J20" s="7"/>
      <c r="K20" s="48">
        <f t="shared" si="0"/>
        <v>263.46437500000002</v>
      </c>
      <c r="L20" s="35">
        <v>17</v>
      </c>
      <c r="M20" s="17">
        <f t="shared" si="1"/>
        <v>0.18478260869565216</v>
      </c>
      <c r="N20" s="7" t="s">
        <v>20</v>
      </c>
      <c r="O20" s="52"/>
    </row>
    <row r="21" spans="1:15" ht="20.100000000000001" customHeight="1">
      <c r="A21" s="5">
        <v>18</v>
      </c>
      <c r="B21" s="37" t="s">
        <v>236</v>
      </c>
      <c r="C21" s="37">
        <v>92</v>
      </c>
      <c r="D21" s="46" t="s">
        <v>254</v>
      </c>
      <c r="E21" s="46">
        <v>2030110526</v>
      </c>
      <c r="F21" s="7" t="s">
        <v>20</v>
      </c>
      <c r="G21" s="48">
        <v>85.092749999999995</v>
      </c>
      <c r="H21" s="47">
        <v>88.496277777777706</v>
      </c>
      <c r="I21" s="38">
        <v>87.865499999999997</v>
      </c>
      <c r="J21" s="7"/>
      <c r="K21" s="48">
        <f t="shared" si="0"/>
        <v>261.45452777777768</v>
      </c>
      <c r="L21" s="35">
        <v>18</v>
      </c>
      <c r="M21" s="17">
        <f t="shared" si="1"/>
        <v>0.19565217391304349</v>
      </c>
      <c r="N21" s="7" t="s">
        <v>20</v>
      </c>
      <c r="O21" s="52"/>
    </row>
    <row r="22" spans="1:15" ht="20.100000000000001" customHeight="1">
      <c r="A22" s="5">
        <v>19</v>
      </c>
      <c r="B22" s="37" t="s">
        <v>236</v>
      </c>
      <c r="C22" s="37">
        <v>92</v>
      </c>
      <c r="D22" s="46" t="s">
        <v>255</v>
      </c>
      <c r="E22" s="46">
        <v>2030110557</v>
      </c>
      <c r="F22" s="7" t="s">
        <v>20</v>
      </c>
      <c r="G22" s="48">
        <v>85.729500000000002</v>
      </c>
      <c r="H22" s="47">
        <v>89.459000000000003</v>
      </c>
      <c r="I22" s="38">
        <v>83.575999999999993</v>
      </c>
      <c r="J22" s="54"/>
      <c r="K22" s="48">
        <f t="shared" si="0"/>
        <v>258.7645</v>
      </c>
      <c r="L22" s="35">
        <v>19</v>
      </c>
      <c r="M22" s="17">
        <f t="shared" si="1"/>
        <v>0.20652173913043478</v>
      </c>
      <c r="N22" s="7" t="s">
        <v>20</v>
      </c>
      <c r="O22" s="52"/>
    </row>
    <row r="23" spans="1:15" ht="20.100000000000001" customHeight="1">
      <c r="A23" s="5">
        <v>20</v>
      </c>
      <c r="B23" s="37" t="s">
        <v>236</v>
      </c>
      <c r="C23" s="37">
        <v>92</v>
      </c>
      <c r="D23" s="46" t="s">
        <v>256</v>
      </c>
      <c r="E23" s="46">
        <v>2030110595</v>
      </c>
      <c r="F23" s="7" t="s">
        <v>20</v>
      </c>
      <c r="G23" s="48">
        <v>85.394471749999994</v>
      </c>
      <c r="H23" s="47">
        <v>86.828999999999994</v>
      </c>
      <c r="I23" s="38">
        <v>86.479124999999996</v>
      </c>
      <c r="J23" s="54"/>
      <c r="K23" s="48">
        <f t="shared" si="0"/>
        <v>258.70259675</v>
      </c>
      <c r="L23" s="35">
        <v>20</v>
      </c>
      <c r="M23" s="17">
        <f t="shared" si="1"/>
        <v>0.21739130434782608</v>
      </c>
      <c r="N23" s="7" t="s">
        <v>20</v>
      </c>
      <c r="O23" s="52"/>
    </row>
    <row r="24" spans="1:15" ht="20.100000000000001" customHeight="1">
      <c r="A24" s="5">
        <v>21</v>
      </c>
      <c r="B24" s="37" t="s">
        <v>236</v>
      </c>
      <c r="C24" s="37">
        <v>92</v>
      </c>
      <c r="D24" s="46" t="s">
        <v>257</v>
      </c>
      <c r="E24" s="46">
        <v>2030110579</v>
      </c>
      <c r="F24" s="7" t="s">
        <v>29</v>
      </c>
      <c r="G24" s="48">
        <v>83.072500000000005</v>
      </c>
      <c r="H24" s="47">
        <v>86.748999999999995</v>
      </c>
      <c r="I24" s="38">
        <v>88.661500000000004</v>
      </c>
      <c r="J24" s="54"/>
      <c r="K24" s="48">
        <f t="shared" si="0"/>
        <v>258.483</v>
      </c>
      <c r="L24" s="35">
        <v>21</v>
      </c>
      <c r="M24" s="17">
        <f t="shared" si="1"/>
        <v>0.22826086956521738</v>
      </c>
      <c r="N24" s="7" t="s">
        <v>20</v>
      </c>
      <c r="O24" s="52"/>
    </row>
    <row r="25" spans="1:15" ht="20.100000000000001" customHeight="1">
      <c r="A25" s="5">
        <v>22</v>
      </c>
      <c r="B25" s="37" t="s">
        <v>236</v>
      </c>
      <c r="C25" s="37">
        <v>92</v>
      </c>
      <c r="D25" s="46" t="s">
        <v>258</v>
      </c>
      <c r="E25" s="46">
        <v>2030110524</v>
      </c>
      <c r="F25" s="7" t="s">
        <v>20</v>
      </c>
      <c r="G25" s="48">
        <v>87.203000000000003</v>
      </c>
      <c r="H25" s="47">
        <v>86.089555555555506</v>
      </c>
      <c r="I25" s="38">
        <v>84.08</v>
      </c>
      <c r="J25" s="54"/>
      <c r="K25" s="48">
        <f t="shared" si="0"/>
        <v>257.37255555555549</v>
      </c>
      <c r="L25" s="35">
        <v>22</v>
      </c>
      <c r="M25" s="17">
        <f t="shared" si="1"/>
        <v>0.2391304347826087</v>
      </c>
      <c r="N25" s="7" t="s">
        <v>20</v>
      </c>
      <c r="O25" s="52"/>
    </row>
    <row r="26" spans="1:15" ht="20.100000000000001" customHeight="1">
      <c r="A26" s="5">
        <v>23</v>
      </c>
      <c r="B26" s="37" t="s">
        <v>236</v>
      </c>
      <c r="C26" s="37">
        <v>92</v>
      </c>
      <c r="D26" s="46" t="s">
        <v>259</v>
      </c>
      <c r="E26" s="46">
        <v>2030110584</v>
      </c>
      <c r="F26" s="7" t="s">
        <v>29</v>
      </c>
      <c r="G26" s="48">
        <v>84.344544749999997</v>
      </c>
      <c r="H26" s="47">
        <v>87.586500000000001</v>
      </c>
      <c r="I26" s="38">
        <v>84.8</v>
      </c>
      <c r="J26" s="54"/>
      <c r="K26" s="48">
        <f t="shared" si="0"/>
        <v>256.73104475000002</v>
      </c>
      <c r="L26" s="35">
        <v>23</v>
      </c>
      <c r="M26" s="17">
        <f t="shared" si="1"/>
        <v>0.25</v>
      </c>
      <c r="N26" s="7" t="s">
        <v>20</v>
      </c>
      <c r="O26" s="52"/>
    </row>
    <row r="27" spans="1:15" ht="20.100000000000001" customHeight="1">
      <c r="A27" s="5">
        <v>24</v>
      </c>
      <c r="B27" s="37" t="s">
        <v>236</v>
      </c>
      <c r="C27" s="37">
        <v>92</v>
      </c>
      <c r="D27" s="46" t="s">
        <v>260</v>
      </c>
      <c r="E27" s="46">
        <v>2030110599</v>
      </c>
      <c r="F27" s="7" t="s">
        <v>29</v>
      </c>
      <c r="G27" s="48">
        <v>85.418929750000004</v>
      </c>
      <c r="H27" s="47">
        <v>86.788095238095295</v>
      </c>
      <c r="I27" s="38">
        <v>84.382437499999995</v>
      </c>
      <c r="J27" s="54"/>
      <c r="K27" s="48">
        <f t="shared" si="0"/>
        <v>256.58946248809531</v>
      </c>
      <c r="L27" s="35">
        <v>24</v>
      </c>
      <c r="M27" s="17">
        <f t="shared" si="1"/>
        <v>0.2608695652173913</v>
      </c>
      <c r="N27" s="7" t="s">
        <v>20</v>
      </c>
      <c r="O27" s="52"/>
    </row>
    <row r="28" spans="1:15" ht="20.100000000000001" customHeight="1">
      <c r="A28" s="5">
        <v>25</v>
      </c>
      <c r="B28" s="37" t="s">
        <v>236</v>
      </c>
      <c r="C28" s="37">
        <v>92</v>
      </c>
      <c r="D28" s="46" t="s">
        <v>261</v>
      </c>
      <c r="E28" s="46">
        <v>2030110525</v>
      </c>
      <c r="F28" s="7" t="s">
        <v>29</v>
      </c>
      <c r="G28" s="48">
        <v>85.558750000000003</v>
      </c>
      <c r="H28" s="47">
        <v>85.711111111111094</v>
      </c>
      <c r="I28" s="38">
        <v>85.014085365853703</v>
      </c>
      <c r="J28" s="54"/>
      <c r="K28" s="48">
        <f t="shared" si="0"/>
        <v>256.28394647696479</v>
      </c>
      <c r="L28" s="35">
        <v>25</v>
      </c>
      <c r="M28" s="17">
        <f t="shared" si="1"/>
        <v>0.27173913043478259</v>
      </c>
      <c r="N28" s="7" t="s">
        <v>20</v>
      </c>
      <c r="O28" s="52"/>
    </row>
    <row r="29" spans="1:15" ht="20.100000000000001" customHeight="1">
      <c r="A29" s="5">
        <v>26</v>
      </c>
      <c r="B29" s="37" t="s">
        <v>236</v>
      </c>
      <c r="C29" s="37">
        <v>92</v>
      </c>
      <c r="D29" s="46" t="s">
        <v>262</v>
      </c>
      <c r="E29" s="46">
        <v>2030110532</v>
      </c>
      <c r="F29" s="7" t="s">
        <v>29</v>
      </c>
      <c r="G29" s="48">
        <v>82.74</v>
      </c>
      <c r="H29" s="47">
        <v>86.412000000000006</v>
      </c>
      <c r="I29" s="38">
        <v>85.373999999999995</v>
      </c>
      <c r="J29" s="54"/>
      <c r="K29" s="48">
        <f t="shared" si="0"/>
        <v>254.52599999999998</v>
      </c>
      <c r="L29" s="35">
        <v>26</v>
      </c>
      <c r="M29" s="17">
        <f t="shared" si="1"/>
        <v>0.28260869565217389</v>
      </c>
      <c r="N29" s="7" t="s">
        <v>20</v>
      </c>
      <c r="O29" s="52"/>
    </row>
    <row r="30" spans="1:15" ht="20.100000000000001" customHeight="1">
      <c r="A30" s="5">
        <v>27</v>
      </c>
      <c r="B30" s="37" t="s">
        <v>236</v>
      </c>
      <c r="C30" s="37">
        <v>92</v>
      </c>
      <c r="D30" s="46" t="s">
        <v>263</v>
      </c>
      <c r="E30" s="46">
        <v>2030110586</v>
      </c>
      <c r="F30" s="7" t="s">
        <v>29</v>
      </c>
      <c r="G30" s="48">
        <v>83.456713500000006</v>
      </c>
      <c r="H30" s="47">
        <v>84.664000000000001</v>
      </c>
      <c r="I30" s="38">
        <v>86.23</v>
      </c>
      <c r="J30" s="54"/>
      <c r="K30" s="48">
        <f t="shared" si="0"/>
        <v>254.35071350000004</v>
      </c>
      <c r="L30" s="35">
        <v>27</v>
      </c>
      <c r="M30" s="17">
        <f t="shared" si="1"/>
        <v>0.29347826086956524</v>
      </c>
      <c r="N30" s="7" t="s">
        <v>20</v>
      </c>
      <c r="O30" s="52"/>
    </row>
    <row r="31" spans="1:15" ht="20.100000000000001" customHeight="1">
      <c r="A31" s="5">
        <v>28</v>
      </c>
      <c r="B31" s="37" t="s">
        <v>236</v>
      </c>
      <c r="C31" s="37">
        <v>92</v>
      </c>
      <c r="D31" s="46" t="s">
        <v>264</v>
      </c>
      <c r="E31" s="46">
        <v>2030110593</v>
      </c>
      <c r="F31" s="7" t="s">
        <v>29</v>
      </c>
      <c r="G31" s="48">
        <v>86.489718999999994</v>
      </c>
      <c r="H31" s="47">
        <v>85.528174603174605</v>
      </c>
      <c r="I31" s="38">
        <v>81.247874999999993</v>
      </c>
      <c r="J31" s="54"/>
      <c r="K31" s="48">
        <f t="shared" si="0"/>
        <v>253.26576860317459</v>
      </c>
      <c r="L31" s="35">
        <v>28</v>
      </c>
      <c r="M31" s="17">
        <f t="shared" si="1"/>
        <v>0.30434782608695654</v>
      </c>
      <c r="N31" s="7" t="s">
        <v>20</v>
      </c>
      <c r="O31" s="52"/>
    </row>
    <row r="32" spans="1:15" ht="20.100000000000001" customHeight="1">
      <c r="A32" s="5">
        <v>29</v>
      </c>
      <c r="B32" s="37" t="s">
        <v>236</v>
      </c>
      <c r="C32" s="37">
        <v>92</v>
      </c>
      <c r="D32" s="46" t="s">
        <v>265</v>
      </c>
      <c r="E32" s="46">
        <v>2030110521</v>
      </c>
      <c r="F32" s="7" t="s">
        <v>20</v>
      </c>
      <c r="G32" s="48">
        <v>83.697999999999993</v>
      </c>
      <c r="H32" s="47">
        <v>84.527444444444399</v>
      </c>
      <c r="I32" s="38">
        <v>84.343312499999996</v>
      </c>
      <c r="J32" s="54"/>
      <c r="K32" s="48">
        <f t="shared" si="0"/>
        <v>252.5687569444444</v>
      </c>
      <c r="L32" s="35">
        <v>29</v>
      </c>
      <c r="M32" s="17">
        <f t="shared" si="1"/>
        <v>0.31521739130434784</v>
      </c>
      <c r="N32" s="7" t="s">
        <v>20</v>
      </c>
      <c r="O32" s="52"/>
    </row>
    <row r="33" spans="1:15" ht="20.100000000000001" customHeight="1">
      <c r="A33" s="5">
        <v>30</v>
      </c>
      <c r="B33" s="37" t="s">
        <v>236</v>
      </c>
      <c r="C33" s="37">
        <v>92</v>
      </c>
      <c r="D33" s="46" t="s">
        <v>266</v>
      </c>
      <c r="E33" s="46">
        <v>2030110596</v>
      </c>
      <c r="F33" s="7" t="s">
        <v>20</v>
      </c>
      <c r="G33" s="48">
        <v>83.570813999999999</v>
      </c>
      <c r="H33" s="47">
        <v>84.387333333333302</v>
      </c>
      <c r="I33" s="38">
        <v>84.272625000000005</v>
      </c>
      <c r="J33" s="54"/>
      <c r="K33" s="48">
        <f t="shared" si="0"/>
        <v>252.23077233333331</v>
      </c>
      <c r="L33" s="35">
        <v>30</v>
      </c>
      <c r="M33" s="17">
        <f t="shared" si="1"/>
        <v>0.32608695652173914</v>
      </c>
      <c r="N33" s="7" t="s">
        <v>20</v>
      </c>
      <c r="O33" s="52"/>
    </row>
    <row r="34" spans="1:15" ht="20.100000000000001" customHeight="1">
      <c r="A34" s="5">
        <v>31</v>
      </c>
      <c r="B34" s="37" t="s">
        <v>236</v>
      </c>
      <c r="C34" s="37">
        <v>92</v>
      </c>
      <c r="D34" s="46" t="s">
        <v>267</v>
      </c>
      <c r="E34" s="46">
        <v>2030110550</v>
      </c>
      <c r="F34" s="7" t="s">
        <v>29</v>
      </c>
      <c r="G34" s="48">
        <v>82.701999999999998</v>
      </c>
      <c r="H34" s="47">
        <v>83.638000000000005</v>
      </c>
      <c r="I34" s="38">
        <v>84.796000000000006</v>
      </c>
      <c r="J34" s="54"/>
      <c r="K34" s="48">
        <f t="shared" si="0"/>
        <v>251.13600000000002</v>
      </c>
      <c r="L34" s="35">
        <v>31</v>
      </c>
      <c r="M34" s="17">
        <f t="shared" si="1"/>
        <v>0.33695652173913043</v>
      </c>
      <c r="N34" s="7" t="s">
        <v>29</v>
      </c>
      <c r="O34" s="52"/>
    </row>
    <row r="35" spans="1:15" ht="20.100000000000001" customHeight="1">
      <c r="A35" s="5">
        <v>32</v>
      </c>
      <c r="B35" s="37" t="s">
        <v>236</v>
      </c>
      <c r="C35" s="37">
        <v>92</v>
      </c>
      <c r="D35" s="46" t="s">
        <v>268</v>
      </c>
      <c r="E35" s="46">
        <v>2030110522</v>
      </c>
      <c r="F35" s="7" t="s">
        <v>29</v>
      </c>
      <c r="G35" s="48">
        <v>82.051249999999996</v>
      </c>
      <c r="H35" s="47">
        <v>85.075888888888898</v>
      </c>
      <c r="I35" s="38">
        <v>83.607035060975605</v>
      </c>
      <c r="J35" s="54"/>
      <c r="K35" s="48">
        <f t="shared" si="0"/>
        <v>250.7341739498645</v>
      </c>
      <c r="L35" s="35">
        <v>32</v>
      </c>
      <c r="M35" s="17">
        <f t="shared" si="1"/>
        <v>0.34782608695652173</v>
      </c>
      <c r="N35" s="7" t="s">
        <v>29</v>
      </c>
      <c r="O35" s="52"/>
    </row>
    <row r="36" spans="1:15" ht="20.100000000000001" customHeight="1">
      <c r="A36" s="5">
        <v>33</v>
      </c>
      <c r="B36" s="37" t="s">
        <v>236</v>
      </c>
      <c r="C36" s="37">
        <v>92</v>
      </c>
      <c r="D36" s="46" t="s">
        <v>269</v>
      </c>
      <c r="E36" s="46">
        <v>2030110581</v>
      </c>
      <c r="F36" s="7" t="s">
        <v>29</v>
      </c>
      <c r="G36" s="48">
        <v>85.03998</v>
      </c>
      <c r="H36" s="47">
        <v>82.4166666666666</v>
      </c>
      <c r="I36" s="38">
        <v>82.592875000000006</v>
      </c>
      <c r="J36" s="54"/>
      <c r="K36" s="48">
        <f t="shared" si="0"/>
        <v>250.04952166666658</v>
      </c>
      <c r="L36" s="35">
        <v>33</v>
      </c>
      <c r="M36" s="17">
        <f t="shared" si="1"/>
        <v>0.35869565217391303</v>
      </c>
      <c r="N36" s="7" t="s">
        <v>29</v>
      </c>
      <c r="O36" s="52"/>
    </row>
    <row r="37" spans="1:15" ht="20.100000000000001" customHeight="1">
      <c r="A37" s="5">
        <v>34</v>
      </c>
      <c r="B37" s="37" t="s">
        <v>236</v>
      </c>
      <c r="C37" s="37">
        <v>92</v>
      </c>
      <c r="D37" s="46" t="s">
        <v>270</v>
      </c>
      <c r="E37" s="46">
        <v>2030110571</v>
      </c>
      <c r="F37" s="7" t="s">
        <v>29</v>
      </c>
      <c r="G37" s="48">
        <v>83.462500000000006</v>
      </c>
      <c r="H37" s="47">
        <v>87.102000000000004</v>
      </c>
      <c r="I37" s="38">
        <v>78.734499999999997</v>
      </c>
      <c r="J37" s="54"/>
      <c r="K37" s="48">
        <f t="shared" si="0"/>
        <v>249.29900000000001</v>
      </c>
      <c r="L37" s="35">
        <v>34</v>
      </c>
      <c r="M37" s="17">
        <f t="shared" si="1"/>
        <v>0.36956521739130432</v>
      </c>
      <c r="N37" s="7" t="s">
        <v>29</v>
      </c>
      <c r="O37" s="52"/>
    </row>
    <row r="38" spans="1:15" ht="20.100000000000001" customHeight="1">
      <c r="A38" s="5">
        <v>35</v>
      </c>
      <c r="B38" s="37" t="s">
        <v>236</v>
      </c>
      <c r="C38" s="37">
        <v>92</v>
      </c>
      <c r="D38" s="46" t="s">
        <v>271</v>
      </c>
      <c r="E38" s="46">
        <v>2030110574</v>
      </c>
      <c r="F38" s="7" t="s">
        <v>29</v>
      </c>
      <c r="G38" s="48">
        <v>84.6995</v>
      </c>
      <c r="H38" s="47">
        <v>80.346000000000004</v>
      </c>
      <c r="I38" s="38">
        <v>83.632000000000005</v>
      </c>
      <c r="J38" s="54"/>
      <c r="K38" s="48">
        <f t="shared" si="0"/>
        <v>248.67750000000001</v>
      </c>
      <c r="L38" s="35">
        <v>35</v>
      </c>
      <c r="M38" s="17">
        <f t="shared" si="1"/>
        <v>0.38043478260869568</v>
      </c>
      <c r="N38" s="7" t="s">
        <v>29</v>
      </c>
      <c r="O38" s="52"/>
    </row>
    <row r="39" spans="1:15" ht="20.100000000000001" customHeight="1">
      <c r="A39" s="5">
        <v>36</v>
      </c>
      <c r="B39" s="37" t="s">
        <v>236</v>
      </c>
      <c r="C39" s="37">
        <v>92</v>
      </c>
      <c r="D39" s="46" t="s">
        <v>272</v>
      </c>
      <c r="E39" s="46">
        <v>2030110535</v>
      </c>
      <c r="F39" s="7" t="s">
        <v>29</v>
      </c>
      <c r="G39" s="48">
        <v>83.316999999999993</v>
      </c>
      <c r="H39" s="47">
        <v>86.814222222222298</v>
      </c>
      <c r="I39" s="38">
        <v>78.322675304878103</v>
      </c>
      <c r="J39" s="54"/>
      <c r="K39" s="48">
        <f t="shared" si="0"/>
        <v>248.45389752710037</v>
      </c>
      <c r="L39" s="35">
        <v>36</v>
      </c>
      <c r="M39" s="17">
        <f t="shared" si="1"/>
        <v>0.39130434782608697</v>
      </c>
      <c r="N39" s="7" t="s">
        <v>29</v>
      </c>
      <c r="O39" s="52"/>
    </row>
    <row r="40" spans="1:15" ht="20.100000000000001" customHeight="1">
      <c r="A40" s="5">
        <v>37</v>
      </c>
      <c r="B40" s="37" t="s">
        <v>236</v>
      </c>
      <c r="C40" s="37">
        <v>92</v>
      </c>
      <c r="D40" s="46" t="s">
        <v>273</v>
      </c>
      <c r="E40" s="46">
        <v>2030110537</v>
      </c>
      <c r="F40" s="7" t="s">
        <v>29</v>
      </c>
      <c r="G40" s="48">
        <v>80.888249999999999</v>
      </c>
      <c r="H40" s="47">
        <v>83.688999999999993</v>
      </c>
      <c r="I40" s="38">
        <v>83.567999999999998</v>
      </c>
      <c r="J40" s="54"/>
      <c r="K40" s="48">
        <f t="shared" si="0"/>
        <v>248.14524999999998</v>
      </c>
      <c r="L40" s="35">
        <v>37</v>
      </c>
      <c r="M40" s="17">
        <f t="shared" si="1"/>
        <v>0.40217391304347827</v>
      </c>
      <c r="N40" s="7" t="s">
        <v>29</v>
      </c>
      <c r="O40" s="52"/>
    </row>
    <row r="41" spans="1:15" ht="20.100000000000001" customHeight="1">
      <c r="A41" s="5">
        <v>38</v>
      </c>
      <c r="B41" s="37" t="s">
        <v>236</v>
      </c>
      <c r="C41" s="37">
        <v>92</v>
      </c>
      <c r="D41" s="46" t="s">
        <v>274</v>
      </c>
      <c r="E41" s="46">
        <v>2030110541</v>
      </c>
      <c r="F41" s="7" t="s">
        <v>29</v>
      </c>
      <c r="G41" s="48">
        <v>79.147499999999994</v>
      </c>
      <c r="H41" s="47">
        <v>85.689499999999995</v>
      </c>
      <c r="I41" s="38">
        <v>82.048551829268305</v>
      </c>
      <c r="J41" s="54"/>
      <c r="K41" s="48">
        <f t="shared" si="0"/>
        <v>246.88555182926831</v>
      </c>
      <c r="L41" s="35">
        <v>38</v>
      </c>
      <c r="M41" s="17">
        <f t="shared" si="1"/>
        <v>0.41304347826086957</v>
      </c>
      <c r="N41" s="7" t="s">
        <v>29</v>
      </c>
      <c r="O41" s="52"/>
    </row>
    <row r="42" spans="1:15" ht="20.100000000000001" customHeight="1">
      <c r="A42" s="5">
        <v>39</v>
      </c>
      <c r="B42" s="37" t="s">
        <v>236</v>
      </c>
      <c r="C42" s="37">
        <v>92</v>
      </c>
      <c r="D42" s="46" t="s">
        <v>275</v>
      </c>
      <c r="E42" s="46">
        <v>2030110555</v>
      </c>
      <c r="F42" s="7" t="s">
        <v>29</v>
      </c>
      <c r="G42" s="48">
        <v>82.701999999999998</v>
      </c>
      <c r="H42" s="47">
        <v>82.192999999999998</v>
      </c>
      <c r="I42" s="38">
        <v>79.926500000000004</v>
      </c>
      <c r="J42" s="54"/>
      <c r="K42" s="48">
        <f t="shared" si="0"/>
        <v>244.82149999999999</v>
      </c>
      <c r="L42" s="35">
        <v>39</v>
      </c>
      <c r="M42" s="17">
        <f t="shared" si="1"/>
        <v>0.42391304347826086</v>
      </c>
      <c r="N42" s="7" t="s">
        <v>29</v>
      </c>
      <c r="O42" s="52"/>
    </row>
    <row r="43" spans="1:15" ht="20.100000000000001" customHeight="1">
      <c r="A43" s="5">
        <v>40</v>
      </c>
      <c r="B43" s="37" t="s">
        <v>236</v>
      </c>
      <c r="C43" s="37">
        <v>92</v>
      </c>
      <c r="D43" s="46" t="s">
        <v>276</v>
      </c>
      <c r="E43" s="46">
        <v>2033110191</v>
      </c>
      <c r="F43" s="7" t="s">
        <v>29</v>
      </c>
      <c r="G43" s="48">
        <v>79.495000000000005</v>
      </c>
      <c r="H43" s="47">
        <v>81.660499999999999</v>
      </c>
      <c r="I43" s="38">
        <v>83.41</v>
      </c>
      <c r="J43" s="54"/>
      <c r="K43" s="48">
        <f t="shared" si="0"/>
        <v>244.56550000000001</v>
      </c>
      <c r="L43" s="35">
        <v>40</v>
      </c>
      <c r="M43" s="17">
        <f t="shared" si="1"/>
        <v>0.43478260869565216</v>
      </c>
      <c r="N43" s="7" t="s">
        <v>29</v>
      </c>
      <c r="O43" s="52"/>
    </row>
    <row r="44" spans="1:15" ht="20.100000000000001" customHeight="1">
      <c r="A44" s="5">
        <v>41</v>
      </c>
      <c r="B44" s="37" t="s">
        <v>236</v>
      </c>
      <c r="C44" s="37">
        <v>92</v>
      </c>
      <c r="D44" s="46" t="s">
        <v>277</v>
      </c>
      <c r="E44" s="46">
        <v>2030110575</v>
      </c>
      <c r="F44" s="7" t="s">
        <v>29</v>
      </c>
      <c r="G44" s="48">
        <v>84.370500000000007</v>
      </c>
      <c r="H44" s="47">
        <v>84.058999999999997</v>
      </c>
      <c r="I44" s="38">
        <v>76.313999999999993</v>
      </c>
      <c r="J44" s="54"/>
      <c r="K44" s="48">
        <f t="shared" si="0"/>
        <v>244.74350000000001</v>
      </c>
      <c r="L44" s="35">
        <v>41</v>
      </c>
      <c r="M44" s="17">
        <f t="shared" si="1"/>
        <v>0.44565217391304346</v>
      </c>
      <c r="N44" s="7" t="s">
        <v>29</v>
      </c>
      <c r="O44" s="52"/>
    </row>
    <row r="45" spans="1:15" ht="20.100000000000001" customHeight="1">
      <c r="A45" s="5">
        <v>42</v>
      </c>
      <c r="B45" s="37" t="s">
        <v>236</v>
      </c>
      <c r="C45" s="37">
        <v>92</v>
      </c>
      <c r="D45" s="46" t="s">
        <v>278</v>
      </c>
      <c r="E45" s="46">
        <v>2030110548</v>
      </c>
      <c r="F45" s="7" t="s">
        <v>29</v>
      </c>
      <c r="G45" s="48">
        <v>78.776250000000005</v>
      </c>
      <c r="H45" s="47">
        <v>83.356499999999997</v>
      </c>
      <c r="I45" s="38">
        <v>82.482687499999997</v>
      </c>
      <c r="J45" s="54"/>
      <c r="K45" s="48">
        <f t="shared" si="0"/>
        <v>244.61543749999998</v>
      </c>
      <c r="L45" s="35">
        <v>42</v>
      </c>
      <c r="M45" s="17">
        <f t="shared" si="1"/>
        <v>0.45652173913043476</v>
      </c>
      <c r="N45" s="7" t="s">
        <v>29</v>
      </c>
      <c r="O45" s="52"/>
    </row>
    <row r="46" spans="1:15" ht="20.100000000000001" customHeight="1">
      <c r="A46" s="5">
        <v>43</v>
      </c>
      <c r="B46" s="37" t="s">
        <v>236</v>
      </c>
      <c r="C46" s="37">
        <v>92</v>
      </c>
      <c r="D46" s="46" t="s">
        <v>279</v>
      </c>
      <c r="E46" s="46">
        <v>2030110558</v>
      </c>
      <c r="F46" s="7" t="s">
        <v>29</v>
      </c>
      <c r="G46" s="48">
        <v>83.127499999999998</v>
      </c>
      <c r="H46" s="47">
        <v>80.548500000000004</v>
      </c>
      <c r="I46" s="38">
        <v>80.746499999999997</v>
      </c>
      <c r="J46" s="54"/>
      <c r="K46" s="48">
        <f t="shared" si="0"/>
        <v>244.42249999999999</v>
      </c>
      <c r="L46" s="35">
        <v>43</v>
      </c>
      <c r="M46" s="17">
        <f t="shared" si="1"/>
        <v>0.46739130434782611</v>
      </c>
      <c r="N46" s="7" t="s">
        <v>29</v>
      </c>
      <c r="O46" s="52"/>
    </row>
    <row r="47" spans="1:15" ht="20.100000000000001" customHeight="1">
      <c r="A47" s="5">
        <v>44</v>
      </c>
      <c r="B47" s="37" t="s">
        <v>236</v>
      </c>
      <c r="C47" s="37">
        <v>92</v>
      </c>
      <c r="D47" s="46" t="s">
        <v>280</v>
      </c>
      <c r="E47" s="46">
        <v>2030110578</v>
      </c>
      <c r="F47" s="7" t="s">
        <v>29</v>
      </c>
      <c r="G47" s="48">
        <v>84.894999999999996</v>
      </c>
      <c r="H47" s="47">
        <v>78.012</v>
      </c>
      <c r="I47" s="38">
        <v>81.150499999999994</v>
      </c>
      <c r="J47" s="54"/>
      <c r="K47" s="48">
        <f t="shared" si="0"/>
        <v>244.05749999999998</v>
      </c>
      <c r="L47" s="35">
        <v>44</v>
      </c>
      <c r="M47" s="17">
        <f t="shared" si="1"/>
        <v>0.47826086956521741</v>
      </c>
      <c r="N47" s="7" t="s">
        <v>29</v>
      </c>
      <c r="O47" s="52"/>
    </row>
    <row r="48" spans="1:15" ht="20.100000000000001" customHeight="1">
      <c r="A48" s="5">
        <v>45</v>
      </c>
      <c r="B48" s="37" t="s">
        <v>236</v>
      </c>
      <c r="C48" s="37">
        <v>92</v>
      </c>
      <c r="D48" s="46" t="s">
        <v>281</v>
      </c>
      <c r="E48" s="46">
        <v>2030110560</v>
      </c>
      <c r="F48" s="7" t="s">
        <v>29</v>
      </c>
      <c r="G48" s="48">
        <v>84.332499999999996</v>
      </c>
      <c r="H48" s="47">
        <v>76.186999999999998</v>
      </c>
      <c r="I48" s="38">
        <v>83.296999999999997</v>
      </c>
      <c r="J48" s="54"/>
      <c r="K48" s="48">
        <f t="shared" si="0"/>
        <v>243.81649999999999</v>
      </c>
      <c r="L48" s="35">
        <v>45</v>
      </c>
      <c r="M48" s="17">
        <f t="shared" si="1"/>
        <v>0.4891304347826087</v>
      </c>
      <c r="N48" s="7" t="s">
        <v>29</v>
      </c>
      <c r="O48" s="52"/>
    </row>
    <row r="49" spans="1:15" ht="20.100000000000001" customHeight="1">
      <c r="A49" s="5">
        <v>46</v>
      </c>
      <c r="B49" s="37" t="s">
        <v>236</v>
      </c>
      <c r="C49" s="37">
        <v>92</v>
      </c>
      <c r="D49" s="46" t="s">
        <v>282</v>
      </c>
      <c r="E49" s="46">
        <v>2030110230</v>
      </c>
      <c r="F49" s="7" t="s">
        <v>29</v>
      </c>
      <c r="G49" s="48">
        <v>76.337999999999994</v>
      </c>
      <c r="H49" s="47">
        <v>81.310714285714297</v>
      </c>
      <c r="I49" s="38">
        <v>83.843874999999997</v>
      </c>
      <c r="J49" s="54"/>
      <c r="K49" s="48">
        <f t="shared" si="0"/>
        <v>241.49258928571427</v>
      </c>
      <c r="L49" s="35">
        <v>46</v>
      </c>
      <c r="M49" s="17">
        <f t="shared" si="1"/>
        <v>0.5</v>
      </c>
      <c r="N49" s="7" t="s">
        <v>29</v>
      </c>
      <c r="O49" s="52"/>
    </row>
    <row r="50" spans="1:15" ht="20.100000000000001" customHeight="1">
      <c r="A50" s="5">
        <v>47</v>
      </c>
      <c r="B50" s="37" t="s">
        <v>236</v>
      </c>
      <c r="C50" s="37">
        <v>92</v>
      </c>
      <c r="D50" s="46" t="s">
        <v>283</v>
      </c>
      <c r="E50" s="46">
        <v>2030110544</v>
      </c>
      <c r="F50" s="7" t="s">
        <v>29</v>
      </c>
      <c r="G50" s="48">
        <v>81.328749999999999</v>
      </c>
      <c r="H50" s="47">
        <v>79.335444444444406</v>
      </c>
      <c r="I50" s="38">
        <v>79.165038109756097</v>
      </c>
      <c r="J50" s="54"/>
      <c r="K50" s="48">
        <f t="shared" si="0"/>
        <v>239.8292325542005</v>
      </c>
      <c r="L50" s="35">
        <v>47</v>
      </c>
      <c r="M50" s="17">
        <f t="shared" si="1"/>
        <v>0.51086956521739135</v>
      </c>
      <c r="N50" s="7" t="s">
        <v>29</v>
      </c>
      <c r="O50" s="52"/>
    </row>
    <row r="51" spans="1:15" ht="20.100000000000001" customHeight="1">
      <c r="A51" s="5">
        <v>48</v>
      </c>
      <c r="B51" s="37" t="s">
        <v>236</v>
      </c>
      <c r="C51" s="37">
        <v>92</v>
      </c>
      <c r="D51" s="46" t="s">
        <v>284</v>
      </c>
      <c r="E51" s="46">
        <v>2030110523</v>
      </c>
      <c r="F51" s="7" t="s">
        <v>29</v>
      </c>
      <c r="G51" s="48">
        <v>79.574250000000006</v>
      </c>
      <c r="H51" s="47">
        <v>77.346000000000004</v>
      </c>
      <c r="I51" s="38">
        <v>82.283658536585406</v>
      </c>
      <c r="J51" s="54"/>
      <c r="K51" s="48">
        <f t="shared" si="0"/>
        <v>239.2039085365854</v>
      </c>
      <c r="L51" s="35">
        <v>48</v>
      </c>
      <c r="M51" s="17">
        <f t="shared" si="1"/>
        <v>0.52173913043478259</v>
      </c>
      <c r="N51" s="7" t="s">
        <v>29</v>
      </c>
      <c r="O51" s="52"/>
    </row>
    <row r="52" spans="1:15" ht="20.100000000000001" customHeight="1">
      <c r="A52" s="5">
        <v>49</v>
      </c>
      <c r="B52" s="37" t="s">
        <v>236</v>
      </c>
      <c r="C52" s="37">
        <v>92</v>
      </c>
      <c r="D52" s="46" t="s">
        <v>285</v>
      </c>
      <c r="E52" s="46">
        <v>2030110601</v>
      </c>
      <c r="F52" s="7" t="s">
        <v>29</v>
      </c>
      <c r="G52" s="48">
        <v>81.464685250000002</v>
      </c>
      <c r="H52" s="47">
        <v>81.551587301587304</v>
      </c>
      <c r="I52" s="38">
        <v>75.959999999999994</v>
      </c>
      <c r="J52" s="54"/>
      <c r="K52" s="48">
        <f t="shared" si="0"/>
        <v>238.97627255158727</v>
      </c>
      <c r="L52" s="35">
        <v>49</v>
      </c>
      <c r="M52" s="17">
        <f t="shared" si="1"/>
        <v>0.53260869565217395</v>
      </c>
      <c r="N52" s="7" t="s">
        <v>29</v>
      </c>
      <c r="O52" s="52"/>
    </row>
    <row r="53" spans="1:15" ht="20.100000000000001" customHeight="1">
      <c r="A53" s="5">
        <v>50</v>
      </c>
      <c r="B53" s="37" t="s">
        <v>236</v>
      </c>
      <c r="C53" s="37">
        <v>92</v>
      </c>
      <c r="D53" s="46" t="s">
        <v>286</v>
      </c>
      <c r="E53" s="46">
        <v>2030110554</v>
      </c>
      <c r="F53" s="7" t="s">
        <v>29</v>
      </c>
      <c r="G53" s="48">
        <v>80.25</v>
      </c>
      <c r="H53" s="47">
        <v>78.3155</v>
      </c>
      <c r="I53" s="38">
        <v>80.296000000000006</v>
      </c>
      <c r="J53" s="54"/>
      <c r="K53" s="48">
        <f t="shared" si="0"/>
        <v>238.86149999999998</v>
      </c>
      <c r="L53" s="35">
        <v>50</v>
      </c>
      <c r="M53" s="17">
        <f t="shared" si="1"/>
        <v>0.54347826086956519</v>
      </c>
      <c r="N53" s="7" t="s">
        <v>29</v>
      </c>
      <c r="O53" s="52"/>
    </row>
    <row r="54" spans="1:15" ht="20.100000000000001" customHeight="1">
      <c r="A54" s="5">
        <v>51</v>
      </c>
      <c r="B54" s="37" t="s">
        <v>236</v>
      </c>
      <c r="C54" s="37">
        <v>92</v>
      </c>
      <c r="D54" s="46" t="s">
        <v>287</v>
      </c>
      <c r="E54" s="46">
        <v>1908110201</v>
      </c>
      <c r="F54" s="7" t="s">
        <v>29</v>
      </c>
      <c r="G54" s="48">
        <v>81.507999999999996</v>
      </c>
      <c r="H54" s="47">
        <v>80.299499999999995</v>
      </c>
      <c r="I54" s="38">
        <v>76.680000000000007</v>
      </c>
      <c r="J54" s="54"/>
      <c r="K54" s="48">
        <f t="shared" si="0"/>
        <v>238.48750000000001</v>
      </c>
      <c r="L54" s="35">
        <v>51</v>
      </c>
      <c r="M54" s="17">
        <f t="shared" si="1"/>
        <v>0.55434782608695654</v>
      </c>
      <c r="N54" s="7" t="s">
        <v>29</v>
      </c>
      <c r="O54" s="52"/>
    </row>
    <row r="55" spans="1:15" ht="20.100000000000001" customHeight="1">
      <c r="A55" s="5">
        <v>52</v>
      </c>
      <c r="B55" s="37" t="s">
        <v>236</v>
      </c>
      <c r="C55" s="37">
        <v>92</v>
      </c>
      <c r="D55" s="46" t="s">
        <v>288</v>
      </c>
      <c r="E55" s="46">
        <v>2030110576</v>
      </c>
      <c r="F55" s="7" t="s">
        <v>29</v>
      </c>
      <c r="G55" s="48">
        <v>77.72</v>
      </c>
      <c r="H55" s="47">
        <v>80.186000000000007</v>
      </c>
      <c r="I55" s="38">
        <v>80.644000000000005</v>
      </c>
      <c r="J55" s="54"/>
      <c r="K55" s="48">
        <f t="shared" si="0"/>
        <v>238.55</v>
      </c>
      <c r="L55" s="35">
        <v>52</v>
      </c>
      <c r="M55" s="17">
        <f t="shared" si="1"/>
        <v>0.56521739130434778</v>
      </c>
      <c r="N55" s="7" t="s">
        <v>29</v>
      </c>
      <c r="O55" s="52"/>
    </row>
    <row r="56" spans="1:15" ht="20.100000000000001" customHeight="1">
      <c r="A56" s="5">
        <v>53</v>
      </c>
      <c r="B56" s="37" t="s">
        <v>236</v>
      </c>
      <c r="C56" s="37">
        <v>92</v>
      </c>
      <c r="D56" s="46" t="s">
        <v>289</v>
      </c>
      <c r="E56" s="46">
        <v>2030110540</v>
      </c>
      <c r="F56" s="7" t="s">
        <v>29</v>
      </c>
      <c r="G56" s="48">
        <v>80.992500000000007</v>
      </c>
      <c r="H56" s="47">
        <v>81.919499999999999</v>
      </c>
      <c r="I56" s="38">
        <v>75.435500000000005</v>
      </c>
      <c r="J56" s="54"/>
      <c r="K56" s="48">
        <f t="shared" si="0"/>
        <v>238.34750000000003</v>
      </c>
      <c r="L56" s="35">
        <v>53</v>
      </c>
      <c r="M56" s="17">
        <f t="shared" si="1"/>
        <v>0.57608695652173914</v>
      </c>
      <c r="N56" s="7" t="s">
        <v>29</v>
      </c>
      <c r="O56" s="52"/>
    </row>
    <row r="57" spans="1:15" ht="20.100000000000001" customHeight="1">
      <c r="A57" s="5">
        <v>54</v>
      </c>
      <c r="B57" s="37" t="s">
        <v>236</v>
      </c>
      <c r="C57" s="37">
        <v>92</v>
      </c>
      <c r="D57" s="46" t="s">
        <v>290</v>
      </c>
      <c r="E57" s="46">
        <v>2030110565</v>
      </c>
      <c r="F57" s="7" t="s">
        <v>29</v>
      </c>
      <c r="G57" s="48">
        <v>81.314499999999995</v>
      </c>
      <c r="H57" s="47">
        <v>84.262500000000003</v>
      </c>
      <c r="I57" s="38">
        <v>72.733500000000006</v>
      </c>
      <c r="J57" s="54"/>
      <c r="K57" s="48">
        <f t="shared" si="0"/>
        <v>238.31049999999999</v>
      </c>
      <c r="L57" s="35">
        <v>54</v>
      </c>
      <c r="M57" s="17">
        <f t="shared" si="1"/>
        <v>0.58695652173913049</v>
      </c>
      <c r="N57" s="7" t="s">
        <v>29</v>
      </c>
      <c r="O57" s="52"/>
    </row>
    <row r="58" spans="1:15" ht="20.100000000000001" customHeight="1">
      <c r="A58" s="5">
        <v>55</v>
      </c>
      <c r="B58" s="37" t="s">
        <v>236</v>
      </c>
      <c r="C58" s="37">
        <v>92</v>
      </c>
      <c r="D58" s="46" t="s">
        <v>291</v>
      </c>
      <c r="E58" s="46">
        <v>2030110639</v>
      </c>
      <c r="F58" s="7" t="s">
        <v>29</v>
      </c>
      <c r="G58" s="48">
        <v>78.637500000000003</v>
      </c>
      <c r="H58" s="47">
        <v>80.680000000000007</v>
      </c>
      <c r="I58" s="38">
        <v>78.734291158536607</v>
      </c>
      <c r="J58" s="54"/>
      <c r="K58" s="48">
        <f t="shared" si="0"/>
        <v>238.05179115853662</v>
      </c>
      <c r="L58" s="35">
        <v>55</v>
      </c>
      <c r="M58" s="17">
        <f t="shared" si="1"/>
        <v>0.59782608695652173</v>
      </c>
      <c r="N58" s="7" t="s">
        <v>29</v>
      </c>
      <c r="O58" s="52"/>
    </row>
    <row r="59" spans="1:15" ht="20.100000000000001" customHeight="1">
      <c r="A59" s="5">
        <v>56</v>
      </c>
      <c r="B59" s="37" t="s">
        <v>236</v>
      </c>
      <c r="C59" s="37">
        <v>92</v>
      </c>
      <c r="D59" s="46" t="s">
        <v>292</v>
      </c>
      <c r="E59" s="46">
        <v>2030110545</v>
      </c>
      <c r="F59" s="7" t="s">
        <v>29</v>
      </c>
      <c r="G59" s="48">
        <v>80.554500000000004</v>
      </c>
      <c r="H59" s="47">
        <v>80.933944444444506</v>
      </c>
      <c r="I59" s="38">
        <v>76.390137195121994</v>
      </c>
      <c r="J59" s="54"/>
      <c r="K59" s="48">
        <f t="shared" si="0"/>
        <v>237.87858163956651</v>
      </c>
      <c r="L59" s="35">
        <v>56</v>
      </c>
      <c r="M59" s="17">
        <f t="shared" si="1"/>
        <v>0.60869565217391308</v>
      </c>
      <c r="N59" s="7" t="s">
        <v>29</v>
      </c>
      <c r="O59" s="52"/>
    </row>
    <row r="60" spans="1:15" ht="20.100000000000001" customHeight="1">
      <c r="A60" s="5">
        <v>57</v>
      </c>
      <c r="B60" s="37" t="s">
        <v>236</v>
      </c>
      <c r="C60" s="37">
        <v>92</v>
      </c>
      <c r="D60" s="46" t="s">
        <v>293</v>
      </c>
      <c r="E60" s="46">
        <v>2030110559</v>
      </c>
      <c r="F60" s="7" t="s">
        <v>29</v>
      </c>
      <c r="G60" s="48">
        <v>82.81</v>
      </c>
      <c r="H60" s="47">
        <v>78.936999999999998</v>
      </c>
      <c r="I60" s="38">
        <v>75.535499999999999</v>
      </c>
      <c r="J60" s="54"/>
      <c r="K60" s="48">
        <f t="shared" si="0"/>
        <v>237.28250000000003</v>
      </c>
      <c r="L60" s="35">
        <v>57</v>
      </c>
      <c r="M60" s="17">
        <f t="shared" si="1"/>
        <v>0.61956521739130432</v>
      </c>
      <c r="N60" s="7" t="s">
        <v>29</v>
      </c>
      <c r="O60" s="52"/>
    </row>
    <row r="61" spans="1:15" ht="20.100000000000001" customHeight="1">
      <c r="A61" s="5">
        <v>58</v>
      </c>
      <c r="B61" s="37" t="s">
        <v>236</v>
      </c>
      <c r="C61" s="37">
        <v>92</v>
      </c>
      <c r="D61" s="46" t="s">
        <v>294</v>
      </c>
      <c r="E61" s="46">
        <v>2030110568</v>
      </c>
      <c r="F61" s="7" t="s">
        <v>29</v>
      </c>
      <c r="G61" s="48">
        <v>79.534999999999997</v>
      </c>
      <c r="H61" s="47">
        <v>82.010999999999996</v>
      </c>
      <c r="I61" s="38">
        <v>75.552000000000007</v>
      </c>
      <c r="J61" s="54"/>
      <c r="K61" s="48">
        <f t="shared" si="0"/>
        <v>237.09800000000001</v>
      </c>
      <c r="L61" s="35">
        <v>58</v>
      </c>
      <c r="M61" s="17">
        <f t="shared" si="1"/>
        <v>0.63043478260869568</v>
      </c>
      <c r="N61" s="7" t="s">
        <v>29</v>
      </c>
      <c r="O61" s="52"/>
    </row>
    <row r="62" spans="1:15" ht="20.100000000000001" customHeight="1">
      <c r="A62" s="5">
        <v>59</v>
      </c>
      <c r="B62" s="37" t="s">
        <v>236</v>
      </c>
      <c r="C62" s="37">
        <v>92</v>
      </c>
      <c r="D62" s="46" t="s">
        <v>295</v>
      </c>
      <c r="E62" s="46">
        <v>2030110577</v>
      </c>
      <c r="F62" s="7" t="s">
        <v>29</v>
      </c>
      <c r="G62" s="48">
        <v>78.834999999999994</v>
      </c>
      <c r="H62" s="47">
        <v>79.622</v>
      </c>
      <c r="I62" s="38">
        <v>78.552999999999997</v>
      </c>
      <c r="J62" s="54"/>
      <c r="K62" s="48">
        <f t="shared" si="0"/>
        <v>237.01</v>
      </c>
      <c r="L62" s="35">
        <v>59</v>
      </c>
      <c r="M62" s="17">
        <f t="shared" si="1"/>
        <v>0.64130434782608692</v>
      </c>
      <c r="N62" s="7" t="s">
        <v>29</v>
      </c>
      <c r="O62" s="52"/>
    </row>
    <row r="63" spans="1:15" ht="20.100000000000001" customHeight="1">
      <c r="A63" s="5">
        <v>60</v>
      </c>
      <c r="B63" s="37" t="s">
        <v>236</v>
      </c>
      <c r="C63" s="37">
        <v>92</v>
      </c>
      <c r="D63" s="46" t="s">
        <v>296</v>
      </c>
      <c r="E63" s="46">
        <v>1908110234</v>
      </c>
      <c r="F63" s="7" t="s">
        <v>29</v>
      </c>
      <c r="G63" s="48">
        <v>76.612499999999997</v>
      </c>
      <c r="H63" s="47">
        <v>81.311999999999998</v>
      </c>
      <c r="I63" s="38">
        <v>78.478499999999997</v>
      </c>
      <c r="J63" s="54"/>
      <c r="K63" s="48">
        <f t="shared" si="0"/>
        <v>236.40299999999999</v>
      </c>
      <c r="L63" s="35">
        <v>60</v>
      </c>
      <c r="M63" s="17">
        <f t="shared" si="1"/>
        <v>0.65217391304347827</v>
      </c>
      <c r="N63" s="7" t="s">
        <v>29</v>
      </c>
      <c r="O63" s="52"/>
    </row>
    <row r="64" spans="1:15" ht="20.100000000000001" customHeight="1">
      <c r="A64" s="5">
        <v>61</v>
      </c>
      <c r="B64" s="37" t="s">
        <v>236</v>
      </c>
      <c r="C64" s="37">
        <v>92</v>
      </c>
      <c r="D64" s="46" t="s">
        <v>297</v>
      </c>
      <c r="E64" s="46">
        <v>2021110107</v>
      </c>
      <c r="F64" s="7" t="s">
        <v>29</v>
      </c>
      <c r="G64" s="48">
        <v>80.938249999999996</v>
      </c>
      <c r="H64" s="47">
        <v>78.211904761904805</v>
      </c>
      <c r="I64" s="38">
        <v>76.426000000000002</v>
      </c>
      <c r="J64" s="54"/>
      <c r="K64" s="48">
        <f t="shared" si="0"/>
        <v>235.57615476190477</v>
      </c>
      <c r="L64" s="35">
        <v>61</v>
      </c>
      <c r="M64" s="17">
        <f t="shared" si="1"/>
        <v>0.66304347826086951</v>
      </c>
      <c r="N64" s="7" t="s">
        <v>29</v>
      </c>
      <c r="O64" s="52"/>
    </row>
    <row r="65" spans="1:15" ht="20.100000000000001" customHeight="1">
      <c r="A65" s="5">
        <v>62</v>
      </c>
      <c r="B65" s="37" t="s">
        <v>236</v>
      </c>
      <c r="C65" s="37">
        <v>92</v>
      </c>
      <c r="D65" s="46" t="s">
        <v>298</v>
      </c>
      <c r="E65" s="46">
        <v>2030110590</v>
      </c>
      <c r="F65" s="7" t="s">
        <v>29</v>
      </c>
      <c r="G65" s="48">
        <v>79.043286499999994</v>
      </c>
      <c r="H65" s="47">
        <v>80.343253968254004</v>
      </c>
      <c r="I65" s="38">
        <v>75.619124999999997</v>
      </c>
      <c r="J65" s="54"/>
      <c r="K65" s="48">
        <f t="shared" si="0"/>
        <v>235.00566546825399</v>
      </c>
      <c r="L65" s="35">
        <v>62</v>
      </c>
      <c r="M65" s="17">
        <f t="shared" si="1"/>
        <v>0.67391304347826086</v>
      </c>
      <c r="N65" s="7" t="s">
        <v>29</v>
      </c>
      <c r="O65" s="52"/>
    </row>
    <row r="66" spans="1:15" ht="20.100000000000001" customHeight="1">
      <c r="A66" s="5">
        <v>63</v>
      </c>
      <c r="B66" s="37" t="s">
        <v>236</v>
      </c>
      <c r="C66" s="37">
        <v>92</v>
      </c>
      <c r="D66" s="46" t="s">
        <v>299</v>
      </c>
      <c r="E66" s="46">
        <v>2030110563</v>
      </c>
      <c r="F66" s="7" t="s">
        <v>20</v>
      </c>
      <c r="G66" s="48">
        <v>76.581999999999994</v>
      </c>
      <c r="H66" s="47">
        <v>79.912499999999994</v>
      </c>
      <c r="I66" s="38">
        <v>78.168000000000006</v>
      </c>
      <c r="J66" s="54"/>
      <c r="K66" s="48">
        <f t="shared" si="0"/>
        <v>234.66249999999999</v>
      </c>
      <c r="L66" s="35">
        <v>63</v>
      </c>
      <c r="M66" s="17">
        <f t="shared" si="1"/>
        <v>0.68478260869565222</v>
      </c>
      <c r="N66" s="7" t="s">
        <v>29</v>
      </c>
      <c r="O66" s="52"/>
    </row>
    <row r="67" spans="1:15" ht="20.100000000000001" customHeight="1">
      <c r="A67" s="5">
        <v>64</v>
      </c>
      <c r="B67" s="37" t="s">
        <v>236</v>
      </c>
      <c r="C67" s="37">
        <v>92</v>
      </c>
      <c r="D67" s="46" t="s">
        <v>300</v>
      </c>
      <c r="E67" s="46">
        <v>2030110606</v>
      </c>
      <c r="F67" s="7" t="s">
        <v>29</v>
      </c>
      <c r="G67" s="48">
        <v>81.562575749999993</v>
      </c>
      <c r="H67" s="47">
        <v>76.557936507936503</v>
      </c>
      <c r="I67" s="38">
        <v>76.45</v>
      </c>
      <c r="J67" s="54"/>
      <c r="K67" s="48">
        <f t="shared" si="0"/>
        <v>234.57051225793651</v>
      </c>
      <c r="L67" s="35">
        <v>64</v>
      </c>
      <c r="M67" s="17">
        <f t="shared" si="1"/>
        <v>0.69565217391304346</v>
      </c>
      <c r="N67" s="7" t="s">
        <v>29</v>
      </c>
      <c r="O67" s="52"/>
    </row>
    <row r="68" spans="1:15" ht="20.100000000000001" customHeight="1">
      <c r="A68" s="5">
        <v>65</v>
      </c>
      <c r="B68" s="37" t="s">
        <v>236</v>
      </c>
      <c r="C68" s="37">
        <v>92</v>
      </c>
      <c r="D68" s="46" t="s">
        <v>301</v>
      </c>
      <c r="E68" s="46">
        <v>2030110551</v>
      </c>
      <c r="F68" s="7" t="s">
        <v>29</v>
      </c>
      <c r="G68" s="48">
        <v>80.6845</v>
      </c>
      <c r="H68" s="47">
        <v>75.983500000000006</v>
      </c>
      <c r="I68" s="38">
        <v>77.867000000000004</v>
      </c>
      <c r="J68" s="54"/>
      <c r="K68" s="48">
        <f t="shared" ref="K68:K95" si="2">SUM(G68+H68+I68)</f>
        <v>234.53500000000003</v>
      </c>
      <c r="L68" s="35">
        <v>65</v>
      </c>
      <c r="M68" s="17">
        <f t="shared" ref="M68:M95" si="3">L68/92</f>
        <v>0.70652173913043481</v>
      </c>
      <c r="N68" s="7" t="s">
        <v>29</v>
      </c>
      <c r="O68" s="52"/>
    </row>
    <row r="69" spans="1:15" ht="20.100000000000001" customHeight="1">
      <c r="A69" s="5">
        <v>66</v>
      </c>
      <c r="B69" s="37" t="s">
        <v>236</v>
      </c>
      <c r="C69" s="37">
        <v>92</v>
      </c>
      <c r="D69" s="46" t="s">
        <v>302</v>
      </c>
      <c r="E69" s="46">
        <v>2030110543</v>
      </c>
      <c r="F69" s="7" t="s">
        <v>29</v>
      </c>
      <c r="G69" s="48">
        <v>83.111999999999995</v>
      </c>
      <c r="H69" s="47">
        <v>76.562055555555503</v>
      </c>
      <c r="I69" s="38">
        <v>74.298551829268305</v>
      </c>
      <c r="J69" s="54"/>
      <c r="K69" s="48">
        <f t="shared" si="2"/>
        <v>233.97260738482379</v>
      </c>
      <c r="L69" s="35">
        <v>66</v>
      </c>
      <c r="M69" s="17">
        <f t="shared" si="3"/>
        <v>0.71739130434782605</v>
      </c>
      <c r="N69" s="7" t="s">
        <v>29</v>
      </c>
      <c r="O69" s="52"/>
    </row>
    <row r="70" spans="1:15" ht="20.100000000000001" customHeight="1">
      <c r="A70" s="5">
        <v>67</v>
      </c>
      <c r="B70" s="37" t="s">
        <v>236</v>
      </c>
      <c r="C70" s="37">
        <v>92</v>
      </c>
      <c r="D70" s="46" t="s">
        <v>303</v>
      </c>
      <c r="E70" s="46">
        <v>2030110639</v>
      </c>
      <c r="F70" s="7" t="s">
        <v>29</v>
      </c>
      <c r="G70" s="48">
        <v>79.745000000000005</v>
      </c>
      <c r="H70" s="47">
        <v>80.226833333333303</v>
      </c>
      <c r="I70" s="38">
        <v>73.855000000000004</v>
      </c>
      <c r="J70" s="54"/>
      <c r="K70" s="48">
        <f t="shared" si="2"/>
        <v>233.8268333333333</v>
      </c>
      <c r="L70" s="35">
        <v>67</v>
      </c>
      <c r="M70" s="17">
        <f t="shared" si="3"/>
        <v>0.72826086956521741</v>
      </c>
      <c r="N70" s="7" t="s">
        <v>29</v>
      </c>
      <c r="O70" s="52"/>
    </row>
    <row r="71" spans="1:15" ht="20.100000000000001" customHeight="1">
      <c r="A71" s="5">
        <v>68</v>
      </c>
      <c r="B71" s="37" t="s">
        <v>236</v>
      </c>
      <c r="C71" s="37">
        <v>92</v>
      </c>
      <c r="D71" s="46" t="s">
        <v>304</v>
      </c>
      <c r="E71" s="46">
        <v>2030110600</v>
      </c>
      <c r="F71" s="7" t="s">
        <v>29</v>
      </c>
      <c r="G71" s="48">
        <v>77.590427000000005</v>
      </c>
      <c r="H71" s="47">
        <v>75.150611111111104</v>
      </c>
      <c r="I71" s="38">
        <v>81.047499999999999</v>
      </c>
      <c r="J71" s="54"/>
      <c r="K71" s="48">
        <f t="shared" si="2"/>
        <v>233.78853811111111</v>
      </c>
      <c r="L71" s="35">
        <v>68</v>
      </c>
      <c r="M71" s="17">
        <f t="shared" si="3"/>
        <v>0.73913043478260865</v>
      </c>
      <c r="N71" s="7" t="s">
        <v>29</v>
      </c>
      <c r="O71" s="52"/>
    </row>
    <row r="72" spans="1:15" ht="20.100000000000001" customHeight="1">
      <c r="A72" s="5">
        <v>69</v>
      </c>
      <c r="B72" s="37" t="s">
        <v>236</v>
      </c>
      <c r="C72" s="37">
        <v>92</v>
      </c>
      <c r="D72" s="46" t="s">
        <v>305</v>
      </c>
      <c r="E72" s="46">
        <v>2030110566</v>
      </c>
      <c r="F72" s="7" t="s">
        <v>29</v>
      </c>
      <c r="G72" s="48">
        <v>79.862499999999997</v>
      </c>
      <c r="H72" s="47">
        <v>77.718500000000006</v>
      </c>
      <c r="I72" s="38">
        <v>75.75</v>
      </c>
      <c r="J72" s="54"/>
      <c r="K72" s="48">
        <f t="shared" si="2"/>
        <v>233.33100000000002</v>
      </c>
      <c r="L72" s="35">
        <v>69</v>
      </c>
      <c r="M72" s="17">
        <f t="shared" si="3"/>
        <v>0.75</v>
      </c>
      <c r="N72" s="7" t="s">
        <v>29</v>
      </c>
      <c r="O72" s="52"/>
    </row>
    <row r="73" spans="1:15" ht="20.100000000000001" customHeight="1">
      <c r="A73" s="5">
        <v>70</v>
      </c>
      <c r="B73" s="37" t="s">
        <v>236</v>
      </c>
      <c r="C73" s="37">
        <v>92</v>
      </c>
      <c r="D73" s="46" t="s">
        <v>306</v>
      </c>
      <c r="E73" s="46">
        <v>2030110561</v>
      </c>
      <c r="F73" s="7" t="s">
        <v>29</v>
      </c>
      <c r="G73" s="48">
        <v>78.902000000000001</v>
      </c>
      <c r="H73" s="47">
        <v>76.278000000000006</v>
      </c>
      <c r="I73" s="38">
        <v>75.108000000000004</v>
      </c>
      <c r="J73" s="54"/>
      <c r="K73" s="48">
        <f t="shared" si="2"/>
        <v>230.28800000000001</v>
      </c>
      <c r="L73" s="35">
        <v>70</v>
      </c>
      <c r="M73" s="17">
        <f t="shared" si="3"/>
        <v>0.76086956521739135</v>
      </c>
      <c r="N73" s="7" t="s">
        <v>29</v>
      </c>
      <c r="O73" s="52"/>
    </row>
    <row r="74" spans="1:15" ht="20.100000000000001" customHeight="1">
      <c r="A74" s="5">
        <v>71</v>
      </c>
      <c r="B74" s="37" t="s">
        <v>236</v>
      </c>
      <c r="C74" s="37">
        <v>92</v>
      </c>
      <c r="D74" s="46" t="s">
        <v>307</v>
      </c>
      <c r="E74" s="46">
        <v>2030110569</v>
      </c>
      <c r="F74" s="7" t="s">
        <v>29</v>
      </c>
      <c r="G74" s="48">
        <v>80.504999999999995</v>
      </c>
      <c r="H74" s="47">
        <v>76.003500000000003</v>
      </c>
      <c r="I74" s="38">
        <v>73.525499999999994</v>
      </c>
      <c r="J74" s="54"/>
      <c r="K74" s="48">
        <f t="shared" si="2"/>
        <v>230.03399999999999</v>
      </c>
      <c r="L74" s="35">
        <v>71</v>
      </c>
      <c r="M74" s="17">
        <f t="shared" si="3"/>
        <v>0.77173913043478259</v>
      </c>
      <c r="N74" s="7" t="s">
        <v>29</v>
      </c>
      <c r="O74" s="52"/>
    </row>
    <row r="75" spans="1:15" ht="20.100000000000001" customHeight="1">
      <c r="A75" s="5">
        <v>72</v>
      </c>
      <c r="B75" s="37" t="s">
        <v>236</v>
      </c>
      <c r="C75" s="37">
        <v>92</v>
      </c>
      <c r="D75" s="46" t="s">
        <v>308</v>
      </c>
      <c r="E75" s="46">
        <v>2030110583</v>
      </c>
      <c r="F75" s="7" t="s">
        <v>29</v>
      </c>
      <c r="G75" s="48">
        <v>78.176693499999999</v>
      </c>
      <c r="H75" s="47">
        <v>76.746031746031704</v>
      </c>
      <c r="I75" s="38">
        <v>74.108312499999997</v>
      </c>
      <c r="J75" s="54"/>
      <c r="K75" s="48">
        <f t="shared" si="2"/>
        <v>229.0310377460317</v>
      </c>
      <c r="L75" s="35">
        <v>72</v>
      </c>
      <c r="M75" s="17">
        <f t="shared" si="3"/>
        <v>0.78260869565217395</v>
      </c>
      <c r="N75" s="7" t="s">
        <v>29</v>
      </c>
      <c r="O75" s="52"/>
    </row>
    <row r="76" spans="1:15" ht="20.100000000000001" customHeight="1">
      <c r="A76" s="5">
        <v>73</v>
      </c>
      <c r="B76" s="37" t="s">
        <v>236</v>
      </c>
      <c r="C76" s="37">
        <v>92</v>
      </c>
      <c r="D76" s="46" t="s">
        <v>309</v>
      </c>
      <c r="E76" s="46">
        <v>2030110573</v>
      </c>
      <c r="F76" s="7" t="s">
        <v>29</v>
      </c>
      <c r="G76" s="48">
        <v>74.744500000000002</v>
      </c>
      <c r="H76" s="47">
        <v>75.792000000000002</v>
      </c>
      <c r="I76" s="38">
        <v>78.108500000000006</v>
      </c>
      <c r="J76" s="54"/>
      <c r="K76" s="48">
        <f t="shared" si="2"/>
        <v>228.64499999999998</v>
      </c>
      <c r="L76" s="35">
        <v>73</v>
      </c>
      <c r="M76" s="17">
        <f t="shared" si="3"/>
        <v>0.79347826086956519</v>
      </c>
      <c r="N76" s="7" t="s">
        <v>29</v>
      </c>
      <c r="O76" s="52"/>
    </row>
    <row r="77" spans="1:15" ht="20.100000000000001" customHeight="1">
      <c r="A77" s="5">
        <v>74</v>
      </c>
      <c r="B77" s="37" t="s">
        <v>236</v>
      </c>
      <c r="C77" s="37">
        <v>92</v>
      </c>
      <c r="D77" s="46" t="s">
        <v>310</v>
      </c>
      <c r="E77" s="46">
        <v>2030110564</v>
      </c>
      <c r="F77" s="7" t="s">
        <v>29</v>
      </c>
      <c r="G77" s="48">
        <v>74.123000000000005</v>
      </c>
      <c r="H77" s="47">
        <v>79.396000000000001</v>
      </c>
      <c r="I77" s="38">
        <v>74.933499999999995</v>
      </c>
      <c r="J77" s="54"/>
      <c r="K77" s="48">
        <f t="shared" si="2"/>
        <v>228.45249999999999</v>
      </c>
      <c r="L77" s="35">
        <v>74</v>
      </c>
      <c r="M77" s="17">
        <f t="shared" si="3"/>
        <v>0.80434782608695654</v>
      </c>
      <c r="N77" s="7" t="s">
        <v>29</v>
      </c>
      <c r="O77" s="52"/>
    </row>
    <row r="78" spans="1:15" ht="20.100000000000001" customHeight="1">
      <c r="A78" s="5">
        <v>75</v>
      </c>
      <c r="B78" s="37" t="s">
        <v>236</v>
      </c>
      <c r="C78" s="37">
        <v>92</v>
      </c>
      <c r="D78" s="46" t="s">
        <v>311</v>
      </c>
      <c r="E78" s="46">
        <v>2030110605</v>
      </c>
      <c r="F78" s="7" t="s">
        <v>29</v>
      </c>
      <c r="G78" s="48">
        <v>77.16061225</v>
      </c>
      <c r="H78" s="47">
        <v>72.442063492063497</v>
      </c>
      <c r="I78" s="38">
        <v>77.707250000000002</v>
      </c>
      <c r="J78" s="54"/>
      <c r="K78" s="48">
        <f t="shared" si="2"/>
        <v>227.30992574206351</v>
      </c>
      <c r="L78" s="35">
        <v>75</v>
      </c>
      <c r="M78" s="17">
        <f t="shared" si="3"/>
        <v>0.81521739130434778</v>
      </c>
      <c r="N78" s="7" t="s">
        <v>29</v>
      </c>
      <c r="O78" s="52"/>
    </row>
    <row r="79" spans="1:15" ht="20.100000000000001" customHeight="1">
      <c r="A79" s="5">
        <v>76</v>
      </c>
      <c r="B79" s="37" t="s">
        <v>236</v>
      </c>
      <c r="C79" s="37">
        <v>92</v>
      </c>
      <c r="D79" s="46" t="s">
        <v>312</v>
      </c>
      <c r="E79" s="46">
        <v>2030110582</v>
      </c>
      <c r="F79" s="7" t="s">
        <v>29</v>
      </c>
      <c r="G79" s="48">
        <v>83.661620499999998</v>
      </c>
      <c r="H79" s="47">
        <v>72.835714285714303</v>
      </c>
      <c r="I79" s="38">
        <v>70.007937499999997</v>
      </c>
      <c r="J79" s="54"/>
      <c r="K79" s="48">
        <f t="shared" si="2"/>
        <v>226.50527228571431</v>
      </c>
      <c r="L79" s="35">
        <v>76</v>
      </c>
      <c r="M79" s="17">
        <f t="shared" si="3"/>
        <v>0.82608695652173914</v>
      </c>
      <c r="N79" s="7" t="s">
        <v>29</v>
      </c>
      <c r="O79" s="52"/>
    </row>
    <row r="80" spans="1:15" ht="20.100000000000001" customHeight="1">
      <c r="A80" s="5">
        <v>77</v>
      </c>
      <c r="B80" s="37" t="s">
        <v>236</v>
      </c>
      <c r="C80" s="37">
        <v>92</v>
      </c>
      <c r="D80" s="46" t="s">
        <v>313</v>
      </c>
      <c r="E80" s="46">
        <v>2030110607</v>
      </c>
      <c r="F80" s="7" t="s">
        <v>29</v>
      </c>
      <c r="G80" s="48">
        <v>75.717747250000002</v>
      </c>
      <c r="H80" s="47">
        <v>71.4753968253968</v>
      </c>
      <c r="I80" s="38">
        <v>76.050937500000003</v>
      </c>
      <c r="J80" s="54"/>
      <c r="K80" s="48">
        <f t="shared" si="2"/>
        <v>223.24408157539679</v>
      </c>
      <c r="L80" s="35">
        <v>77</v>
      </c>
      <c r="M80" s="17">
        <f t="shared" si="3"/>
        <v>0.83695652173913049</v>
      </c>
      <c r="N80" s="7" t="s">
        <v>29</v>
      </c>
      <c r="O80" s="52"/>
    </row>
    <row r="81" spans="1:15" ht="20.100000000000001" customHeight="1">
      <c r="A81" s="5">
        <v>78</v>
      </c>
      <c r="B81" s="37" t="s">
        <v>236</v>
      </c>
      <c r="C81" s="37">
        <v>92</v>
      </c>
      <c r="D81" s="46" t="s">
        <v>314</v>
      </c>
      <c r="E81" s="46">
        <v>2030110567</v>
      </c>
      <c r="F81" s="7" t="s">
        <v>29</v>
      </c>
      <c r="G81" s="48">
        <v>76.052499999999995</v>
      </c>
      <c r="H81" s="47">
        <v>73.929500000000004</v>
      </c>
      <c r="I81" s="38">
        <v>72.798000000000002</v>
      </c>
      <c r="J81" s="54"/>
      <c r="K81" s="48">
        <f t="shared" si="2"/>
        <v>222.78</v>
      </c>
      <c r="L81" s="35">
        <v>78</v>
      </c>
      <c r="M81" s="17">
        <f t="shared" si="3"/>
        <v>0.84782608695652173</v>
      </c>
      <c r="N81" s="7" t="s">
        <v>29</v>
      </c>
      <c r="O81" s="52"/>
    </row>
    <row r="82" spans="1:15" ht="20.100000000000001" customHeight="1">
      <c r="A82" s="5">
        <v>79</v>
      </c>
      <c r="B82" s="37" t="s">
        <v>236</v>
      </c>
      <c r="C82" s="37">
        <v>92</v>
      </c>
      <c r="D82" s="46" t="s">
        <v>315</v>
      </c>
      <c r="E82" s="46">
        <v>2030110604</v>
      </c>
      <c r="F82" s="7" t="s">
        <v>29</v>
      </c>
      <c r="G82" s="48">
        <v>72.642971750000001</v>
      </c>
      <c r="H82" s="47">
        <v>72.299055555555498</v>
      </c>
      <c r="I82" s="38">
        <v>75.327500000000001</v>
      </c>
      <c r="J82" s="54"/>
      <c r="K82" s="48">
        <f t="shared" si="2"/>
        <v>220.26952730555547</v>
      </c>
      <c r="L82" s="35">
        <v>79</v>
      </c>
      <c r="M82" s="17">
        <f t="shared" si="3"/>
        <v>0.85869565217391308</v>
      </c>
      <c r="N82" s="7" t="s">
        <v>29</v>
      </c>
      <c r="O82" s="52"/>
    </row>
    <row r="83" spans="1:15" ht="20.100000000000001" customHeight="1">
      <c r="A83" s="5">
        <v>80</v>
      </c>
      <c r="B83" s="37" t="s">
        <v>236</v>
      </c>
      <c r="C83" s="37">
        <v>92</v>
      </c>
      <c r="D83" s="46" t="s">
        <v>316</v>
      </c>
      <c r="E83" s="46">
        <v>2030110603</v>
      </c>
      <c r="F83" s="7" t="s">
        <v>29</v>
      </c>
      <c r="G83" s="48">
        <v>72.468151500000005</v>
      </c>
      <c r="H83" s="47">
        <v>72.457936507936495</v>
      </c>
      <c r="I83" s="38">
        <v>75.038499999999999</v>
      </c>
      <c r="J83" s="54"/>
      <c r="K83" s="48">
        <f t="shared" si="2"/>
        <v>219.9645880079365</v>
      </c>
      <c r="L83" s="35">
        <v>80</v>
      </c>
      <c r="M83" s="17">
        <f t="shared" si="3"/>
        <v>0.86956521739130432</v>
      </c>
      <c r="N83" s="7" t="s">
        <v>29</v>
      </c>
      <c r="O83" s="52"/>
    </row>
    <row r="84" spans="1:15" ht="20.100000000000001" customHeight="1">
      <c r="A84" s="5">
        <v>81</v>
      </c>
      <c r="B84" s="37" t="s">
        <v>236</v>
      </c>
      <c r="C84" s="37">
        <v>92</v>
      </c>
      <c r="D84" s="46" t="s">
        <v>317</v>
      </c>
      <c r="E84" s="46">
        <v>1611021028</v>
      </c>
      <c r="F84" s="7" t="s">
        <v>29</v>
      </c>
      <c r="G84" s="48">
        <v>71.36</v>
      </c>
      <c r="H84" s="47">
        <v>72.203500000000005</v>
      </c>
      <c r="I84" s="38">
        <v>75.295487804877993</v>
      </c>
      <c r="J84" s="54"/>
      <c r="K84" s="48">
        <f t="shared" si="2"/>
        <v>218.85898780487798</v>
      </c>
      <c r="L84" s="35">
        <v>81</v>
      </c>
      <c r="M84" s="17">
        <f t="shared" si="3"/>
        <v>0.88043478260869568</v>
      </c>
      <c r="N84" s="7" t="s">
        <v>29</v>
      </c>
      <c r="O84" s="52"/>
    </row>
    <row r="85" spans="1:15" ht="20.100000000000001" customHeight="1">
      <c r="A85" s="5">
        <v>82</v>
      </c>
      <c r="B85" s="37" t="s">
        <v>236</v>
      </c>
      <c r="C85" s="37">
        <v>92</v>
      </c>
      <c r="D85" s="46" t="s">
        <v>318</v>
      </c>
      <c r="E85" s="46">
        <v>2030110588</v>
      </c>
      <c r="F85" s="7" t="s">
        <v>29</v>
      </c>
      <c r="G85" s="48">
        <v>73.944176999999996</v>
      </c>
      <c r="H85" s="47">
        <v>73.153968253968301</v>
      </c>
      <c r="I85" s="38">
        <v>70.348437500000003</v>
      </c>
      <c r="J85" s="54"/>
      <c r="K85" s="48">
        <f t="shared" si="2"/>
        <v>217.4465827539683</v>
      </c>
      <c r="L85" s="35">
        <v>82</v>
      </c>
      <c r="M85" s="17">
        <f t="shared" si="3"/>
        <v>0.89130434782608692</v>
      </c>
      <c r="N85" s="7" t="s">
        <v>29</v>
      </c>
      <c r="O85" s="52"/>
    </row>
    <row r="86" spans="1:15" ht="20.100000000000001" customHeight="1">
      <c r="A86" s="5">
        <v>83</v>
      </c>
      <c r="B86" s="37" t="s">
        <v>236</v>
      </c>
      <c r="C86" s="37">
        <v>92</v>
      </c>
      <c r="D86" s="46" t="s">
        <v>319</v>
      </c>
      <c r="E86" s="46">
        <v>2030110547</v>
      </c>
      <c r="F86" s="7" t="s">
        <v>29</v>
      </c>
      <c r="G86" s="48">
        <v>74.433499999999995</v>
      </c>
      <c r="H86" s="47">
        <v>66.575944444444502</v>
      </c>
      <c r="I86" s="38">
        <v>70.344397865853693</v>
      </c>
      <c r="J86" s="54"/>
      <c r="K86" s="48">
        <f t="shared" si="2"/>
        <v>211.35384231029821</v>
      </c>
      <c r="L86" s="35">
        <v>83</v>
      </c>
      <c r="M86" s="17">
        <f t="shared" si="3"/>
        <v>0.90217391304347827</v>
      </c>
      <c r="N86" s="7" t="s">
        <v>29</v>
      </c>
      <c r="O86" s="52"/>
    </row>
    <row r="87" spans="1:15" ht="20.100000000000001" customHeight="1">
      <c r="A87" s="5">
        <v>84</v>
      </c>
      <c r="B87" s="37" t="s">
        <v>236</v>
      </c>
      <c r="C87" s="37">
        <v>92</v>
      </c>
      <c r="D87" s="46" t="s">
        <v>320</v>
      </c>
      <c r="E87" s="46">
        <v>1930110620</v>
      </c>
      <c r="F87" s="7" t="s">
        <v>29</v>
      </c>
      <c r="G87" s="48">
        <v>68.680000000000007</v>
      </c>
      <c r="H87" s="47">
        <v>70.974206349206398</v>
      </c>
      <c r="I87" s="38">
        <v>71.090187499999999</v>
      </c>
      <c r="J87" s="54"/>
      <c r="K87" s="48">
        <f t="shared" si="2"/>
        <v>210.7443938492064</v>
      </c>
      <c r="L87" s="35">
        <v>84</v>
      </c>
      <c r="M87" s="17">
        <f t="shared" si="3"/>
        <v>0.91304347826086951</v>
      </c>
      <c r="N87" s="7" t="s">
        <v>29</v>
      </c>
      <c r="O87" s="52"/>
    </row>
    <row r="88" spans="1:15" ht="20.100000000000001" customHeight="1">
      <c r="A88" s="5">
        <v>85</v>
      </c>
      <c r="B88" s="37" t="s">
        <v>236</v>
      </c>
      <c r="C88" s="37">
        <v>92</v>
      </c>
      <c r="D88" s="46" t="s">
        <v>321</v>
      </c>
      <c r="E88" s="46">
        <v>2030110546</v>
      </c>
      <c r="F88" s="7" t="s">
        <v>29</v>
      </c>
      <c r="G88" s="48">
        <v>73.974999999999994</v>
      </c>
      <c r="H88" s="47">
        <v>66.429333333333304</v>
      </c>
      <c r="I88" s="38">
        <v>70.052850609756106</v>
      </c>
      <c r="J88" s="54"/>
      <c r="K88" s="48">
        <f t="shared" si="2"/>
        <v>210.45718394308938</v>
      </c>
      <c r="L88" s="35">
        <v>85</v>
      </c>
      <c r="M88" s="17">
        <f t="shared" si="3"/>
        <v>0.92391304347826086</v>
      </c>
      <c r="N88" s="7" t="s">
        <v>29</v>
      </c>
      <c r="O88" s="52"/>
    </row>
    <row r="89" spans="1:15" ht="20.100000000000001" customHeight="1">
      <c r="A89" s="5">
        <v>86</v>
      </c>
      <c r="B89" s="37" t="s">
        <v>236</v>
      </c>
      <c r="C89" s="37">
        <v>92</v>
      </c>
      <c r="D89" s="46" t="s">
        <v>322</v>
      </c>
      <c r="E89" s="46">
        <v>2030110035</v>
      </c>
      <c r="F89" s="7" t="s">
        <v>29</v>
      </c>
      <c r="G89" s="48">
        <v>77.2231818181818</v>
      </c>
      <c r="H89" s="47">
        <v>68.651984126984104</v>
      </c>
      <c r="I89" s="38">
        <v>61.307250000000003</v>
      </c>
      <c r="J89" s="54"/>
      <c r="K89" s="48">
        <f t="shared" si="2"/>
        <v>207.18241594516593</v>
      </c>
      <c r="L89" s="35">
        <v>86</v>
      </c>
      <c r="M89" s="17">
        <f t="shared" si="3"/>
        <v>0.93478260869565222</v>
      </c>
      <c r="N89" s="7" t="s">
        <v>29</v>
      </c>
      <c r="O89" s="52"/>
    </row>
    <row r="90" spans="1:15" ht="20.100000000000001" customHeight="1">
      <c r="A90" s="5">
        <v>87</v>
      </c>
      <c r="B90" s="37" t="s">
        <v>236</v>
      </c>
      <c r="C90" s="37">
        <v>92</v>
      </c>
      <c r="D90" s="46" t="s">
        <v>323</v>
      </c>
      <c r="E90" s="46">
        <v>2030110549</v>
      </c>
      <c r="F90" s="7" t="s">
        <v>29</v>
      </c>
      <c r="G90" s="48">
        <v>79.067999999999998</v>
      </c>
      <c r="H90" s="47">
        <v>64.857666666666603</v>
      </c>
      <c r="I90" s="38">
        <v>63.047911585365902</v>
      </c>
      <c r="J90" s="54"/>
      <c r="K90" s="48">
        <f t="shared" si="2"/>
        <v>206.9735782520325</v>
      </c>
      <c r="L90" s="35">
        <v>87</v>
      </c>
      <c r="M90" s="17">
        <f t="shared" si="3"/>
        <v>0.94565217391304346</v>
      </c>
      <c r="N90" s="7" t="s">
        <v>29</v>
      </c>
      <c r="O90" s="52"/>
    </row>
    <row r="91" spans="1:15" ht="20.100000000000001" customHeight="1">
      <c r="A91" s="5">
        <v>88</v>
      </c>
      <c r="B91" s="37" t="s">
        <v>236</v>
      </c>
      <c r="C91" s="37">
        <v>92</v>
      </c>
      <c r="D91" s="46" t="s">
        <v>324</v>
      </c>
      <c r="E91" s="46">
        <v>2030110609</v>
      </c>
      <c r="F91" s="7" t="s">
        <v>29</v>
      </c>
      <c r="G91" s="48">
        <v>74.965898749999994</v>
      </c>
      <c r="H91" s="47">
        <v>69.728174603174594</v>
      </c>
      <c r="I91" s="38">
        <v>59.478812499999997</v>
      </c>
      <c r="J91" s="54"/>
      <c r="K91" s="48">
        <f t="shared" si="2"/>
        <v>204.17288585317459</v>
      </c>
      <c r="L91" s="35">
        <v>88</v>
      </c>
      <c r="M91" s="17">
        <f t="shared" si="3"/>
        <v>0.95652173913043481</v>
      </c>
      <c r="N91" s="7" t="s">
        <v>29</v>
      </c>
      <c r="O91" s="52"/>
    </row>
    <row r="92" spans="1:15" ht="20.100000000000001" customHeight="1">
      <c r="A92" s="5">
        <v>89</v>
      </c>
      <c r="B92" s="37" t="s">
        <v>236</v>
      </c>
      <c r="C92" s="37">
        <v>92</v>
      </c>
      <c r="D92" s="46" t="s">
        <v>325</v>
      </c>
      <c r="E92" s="46">
        <v>1930110576</v>
      </c>
      <c r="F92" s="7" t="s">
        <v>29</v>
      </c>
      <c r="G92" s="48">
        <v>67.63</v>
      </c>
      <c r="H92" s="47">
        <v>69.566666666666706</v>
      </c>
      <c r="I92" s="38">
        <v>66.397125000000003</v>
      </c>
      <c r="J92" s="54"/>
      <c r="K92" s="48">
        <f t="shared" si="2"/>
        <v>203.59379166666673</v>
      </c>
      <c r="L92" s="35">
        <v>89</v>
      </c>
      <c r="M92" s="17">
        <f t="shared" si="3"/>
        <v>0.96739130434782605</v>
      </c>
      <c r="N92" s="7" t="s">
        <v>29</v>
      </c>
      <c r="O92" s="52"/>
    </row>
    <row r="93" spans="1:15" ht="20.100000000000001" customHeight="1">
      <c r="A93" s="5">
        <v>90</v>
      </c>
      <c r="B93" s="37" t="s">
        <v>236</v>
      </c>
      <c r="C93" s="37">
        <v>92</v>
      </c>
      <c r="D93" s="46" t="s">
        <v>326</v>
      </c>
      <c r="E93" s="46">
        <v>1711071011</v>
      </c>
      <c r="F93" s="7" t="s">
        <v>29</v>
      </c>
      <c r="G93" s="48">
        <v>68.64</v>
      </c>
      <c r="H93" s="47">
        <v>70.781166666666707</v>
      </c>
      <c r="I93" s="38">
        <v>59.699032012195097</v>
      </c>
      <c r="J93" s="54"/>
      <c r="K93" s="48">
        <f t="shared" si="2"/>
        <v>199.12019867886178</v>
      </c>
      <c r="L93" s="35">
        <v>90</v>
      </c>
      <c r="M93" s="17">
        <f t="shared" si="3"/>
        <v>0.97826086956521741</v>
      </c>
      <c r="N93" s="7" t="s">
        <v>29</v>
      </c>
      <c r="O93" s="52"/>
    </row>
    <row r="94" spans="1:15" ht="20.100000000000001" customHeight="1">
      <c r="A94" s="5">
        <v>91</v>
      </c>
      <c r="B94" s="37" t="s">
        <v>236</v>
      </c>
      <c r="C94" s="37">
        <v>92</v>
      </c>
      <c r="D94" s="46" t="s">
        <v>327</v>
      </c>
      <c r="E94" s="46">
        <v>1930110591</v>
      </c>
      <c r="F94" s="7" t="s">
        <v>29</v>
      </c>
      <c r="G94" s="48">
        <v>60.85</v>
      </c>
      <c r="H94" s="47">
        <v>71.935000000000002</v>
      </c>
      <c r="I94" s="38">
        <v>62.857500000000002</v>
      </c>
      <c r="J94" s="54"/>
      <c r="K94" s="48">
        <f t="shared" si="2"/>
        <v>195.64249999999998</v>
      </c>
      <c r="L94" s="35">
        <v>91</v>
      </c>
      <c r="M94" s="17">
        <f t="shared" si="3"/>
        <v>0.98913043478260865</v>
      </c>
      <c r="N94" s="7" t="s">
        <v>29</v>
      </c>
      <c r="O94" s="52"/>
    </row>
    <row r="95" spans="1:15" ht="20.100000000000001" customHeight="1">
      <c r="A95" s="5">
        <v>92</v>
      </c>
      <c r="B95" s="37" t="s">
        <v>236</v>
      </c>
      <c r="C95" s="37">
        <v>92</v>
      </c>
      <c r="D95" s="46" t="s">
        <v>328</v>
      </c>
      <c r="E95" s="46">
        <v>1611021038</v>
      </c>
      <c r="F95" s="7" t="s">
        <v>29</v>
      </c>
      <c r="G95" s="48">
        <v>54.71</v>
      </c>
      <c r="H95" s="47">
        <v>64.3</v>
      </c>
      <c r="I95" s="38">
        <v>68.6785</v>
      </c>
      <c r="J95" s="54"/>
      <c r="K95" s="48">
        <f t="shared" si="2"/>
        <v>187.68849999999998</v>
      </c>
      <c r="L95" s="35">
        <v>92</v>
      </c>
      <c r="M95" s="17">
        <f t="shared" si="3"/>
        <v>1</v>
      </c>
      <c r="N95" s="7" t="s">
        <v>29</v>
      </c>
      <c r="O95" s="52"/>
    </row>
    <row r="96" spans="1:15" ht="20.100000000000001" customHeight="1">
      <c r="A96" s="5"/>
      <c r="B96" s="37"/>
      <c r="C96" s="37"/>
      <c r="D96" s="37"/>
      <c r="E96" s="37"/>
      <c r="F96" s="7"/>
      <c r="G96" s="38"/>
      <c r="H96" s="38"/>
      <c r="I96" s="38"/>
      <c r="J96" s="53"/>
      <c r="K96" s="55"/>
      <c r="L96" s="56"/>
      <c r="M96" s="17"/>
      <c r="N96" s="7"/>
      <c r="O96" s="52"/>
    </row>
    <row r="97" spans="1:12">
      <c r="A97" s="68" t="s">
        <v>228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36"/>
    </row>
    <row r="98" spans="1:12" ht="14.25">
      <c r="A98" s="19"/>
      <c r="B98" s="20" t="s">
        <v>229</v>
      </c>
      <c r="C98" s="21" t="s">
        <v>230</v>
      </c>
      <c r="D98" s="21"/>
      <c r="E98" s="22"/>
      <c r="F98" s="22"/>
      <c r="G98" s="22"/>
      <c r="H98" s="22"/>
      <c r="I98" s="22"/>
      <c r="J98" s="19"/>
      <c r="K98" s="19"/>
      <c r="L98" s="19"/>
    </row>
    <row r="99" spans="1:12" ht="14.25">
      <c r="A99" s="23"/>
      <c r="B99" s="23"/>
      <c r="C99" s="24" t="s">
        <v>231</v>
      </c>
      <c r="D99" s="21"/>
      <c r="E99" s="24"/>
      <c r="F99" s="24"/>
      <c r="G99" s="24"/>
      <c r="H99" s="24"/>
      <c r="I99" s="24"/>
      <c r="J99" s="24"/>
      <c r="K99" s="24"/>
      <c r="L99" s="24"/>
    </row>
    <row r="100" spans="1:12" ht="14.25">
      <c r="A100" s="20"/>
      <c r="B100" s="20"/>
      <c r="C100" s="24" t="s">
        <v>232</v>
      </c>
      <c r="D100" s="21"/>
      <c r="E100" s="24"/>
      <c r="F100" s="24"/>
      <c r="G100" s="24"/>
      <c r="H100" s="24"/>
      <c r="I100" s="24"/>
      <c r="J100" s="24"/>
      <c r="K100" s="24"/>
      <c r="L100" s="24"/>
    </row>
    <row r="101" spans="1:12" ht="14.25">
      <c r="A101" s="21"/>
      <c r="B101" s="21"/>
      <c r="C101" s="21" t="s">
        <v>233</v>
      </c>
      <c r="D101" s="23"/>
      <c r="E101" s="23"/>
      <c r="F101" s="23"/>
      <c r="G101" s="23"/>
      <c r="H101" s="23"/>
      <c r="I101" s="23"/>
      <c r="J101" s="22"/>
      <c r="K101" s="22"/>
      <c r="L101" s="22"/>
    </row>
    <row r="102" spans="1:12" ht="14.25">
      <c r="A102" s="21"/>
      <c r="B102" s="21"/>
      <c r="C102" s="23" t="s">
        <v>234</v>
      </c>
      <c r="D102" s="21"/>
      <c r="E102" s="21"/>
      <c r="F102" s="21"/>
      <c r="G102" s="21"/>
      <c r="H102" s="21"/>
      <c r="I102" s="21"/>
      <c r="J102" s="21"/>
      <c r="K102" s="21"/>
      <c r="L102" s="21"/>
    </row>
  </sheetData>
  <mergeCells count="2">
    <mergeCell ref="A1:O1"/>
    <mergeCell ref="A97:K97"/>
  </mergeCells>
  <phoneticPr fontId="12" type="noConversion"/>
  <conditionalFormatting sqref="D4">
    <cfRule type="duplicateValues" dxfId="362" priority="6"/>
  </conditionalFormatting>
  <conditionalFormatting sqref="D68">
    <cfRule type="duplicateValues" dxfId="361" priority="5"/>
  </conditionalFormatting>
  <conditionalFormatting sqref="E103">
    <cfRule type="duplicateValues" dxfId="360" priority="9"/>
  </conditionalFormatting>
  <conditionalFormatting sqref="D5:D6">
    <cfRule type="duplicateValues" dxfId="359" priority="4"/>
  </conditionalFormatting>
  <conditionalFormatting sqref="D7:D67">
    <cfRule type="duplicateValues" dxfId="358" priority="2"/>
  </conditionalFormatting>
  <conditionalFormatting sqref="D69:D70">
    <cfRule type="duplicateValues" dxfId="357" priority="3"/>
  </conditionalFormatting>
  <conditionalFormatting sqref="D71:D95">
    <cfRule type="duplicateValues" dxfId="356" priority="1"/>
  </conditionalFormatting>
  <conditionalFormatting sqref="E97:E102">
    <cfRule type="duplicateValues" dxfId="355" priority="7"/>
  </conditionalFormatting>
  <conditionalFormatting sqref="E96 E2:E3 E104:E1048576">
    <cfRule type="duplicateValues" dxfId="354" priority="10"/>
  </conditionalFormatting>
  <pageMargins left="0.75" right="0.75" top="1" bottom="1" header="0.5" footer="0.5"/>
  <pageSetup paperSize="9" scale="5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73"/>
  <sheetViews>
    <sheetView workbookViewId="0">
      <selection activeCell="C13" sqref="C13"/>
    </sheetView>
  </sheetViews>
  <sheetFormatPr defaultColWidth="8.875" defaultRowHeight="13.5"/>
  <cols>
    <col min="1" max="1" width="5.125" customWidth="1"/>
    <col min="2" max="2" width="25" customWidth="1"/>
    <col min="3" max="3" width="8.5" customWidth="1"/>
    <col min="4" max="4" width="8.625" customWidth="1"/>
    <col min="5" max="5" width="13" customWidth="1"/>
    <col min="6" max="6" width="10.375" customWidth="1"/>
    <col min="7" max="7" width="12.25" customWidth="1"/>
    <col min="8" max="8" width="13.375" customWidth="1"/>
    <col min="9" max="9" width="12" customWidth="1"/>
    <col min="10" max="10" width="12.125" customWidth="1"/>
    <col min="11" max="11" width="10.375" customWidth="1"/>
    <col min="12" max="12" width="8.375" customWidth="1"/>
    <col min="13" max="13" width="10.375" customWidth="1"/>
    <col min="14" max="14" width="15.875" customWidth="1"/>
    <col min="15" max="15" width="16" customWidth="1"/>
  </cols>
  <sheetData>
    <row r="1" spans="1:15" ht="18" customHeight="1">
      <c r="A1" s="67" t="s">
        <v>329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ht="14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3"/>
      <c r="L2" s="1"/>
      <c r="M2" s="1"/>
      <c r="N2" s="1"/>
      <c r="O2" s="14"/>
    </row>
    <row r="3" spans="1:15" ht="41.1" customHeight="1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4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15" t="s">
        <v>12</v>
      </c>
      <c r="L3" s="2" t="s">
        <v>13</v>
      </c>
      <c r="M3" s="4" t="s">
        <v>14</v>
      </c>
      <c r="N3" s="2" t="s">
        <v>15</v>
      </c>
      <c r="O3" s="2" t="s">
        <v>16</v>
      </c>
    </row>
    <row r="4" spans="1:15" ht="18" customHeight="1">
      <c r="A4" s="5">
        <v>1</v>
      </c>
      <c r="B4" s="6" t="s">
        <v>330</v>
      </c>
      <c r="C4" s="6">
        <v>64</v>
      </c>
      <c r="D4" s="46" t="s">
        <v>331</v>
      </c>
      <c r="E4" s="46" t="s">
        <v>332</v>
      </c>
      <c r="F4" s="7" t="s">
        <v>29</v>
      </c>
      <c r="G4" s="47">
        <v>94.055000000000007</v>
      </c>
      <c r="H4" s="48">
        <v>92.766326530612204</v>
      </c>
      <c r="I4" s="49">
        <v>95.53</v>
      </c>
      <c r="J4" s="7"/>
      <c r="K4" s="50">
        <f t="shared" ref="K4:K67" si="0">SUM(G4+H4+I4)</f>
        <v>282.35132653061225</v>
      </c>
      <c r="L4" s="51">
        <v>1</v>
      </c>
      <c r="M4" s="17">
        <f t="shared" ref="M4:M67" si="1">L4/64</f>
        <v>1.5625E-2</v>
      </c>
      <c r="N4" s="7" t="s">
        <v>20</v>
      </c>
      <c r="O4" s="52"/>
    </row>
    <row r="5" spans="1:15" ht="15.95" customHeight="1">
      <c r="A5" s="5">
        <v>2</v>
      </c>
      <c r="B5" s="6" t="s">
        <v>330</v>
      </c>
      <c r="C5" s="6">
        <v>64</v>
      </c>
      <c r="D5" s="46" t="s">
        <v>333</v>
      </c>
      <c r="E5" s="46" t="s">
        <v>334</v>
      </c>
      <c r="F5" s="7" t="s">
        <v>20</v>
      </c>
      <c r="G5" s="47">
        <v>88.874499999999998</v>
      </c>
      <c r="H5" s="48">
        <v>93.3417889030612</v>
      </c>
      <c r="I5" s="49">
        <v>95.300765624999997</v>
      </c>
      <c r="J5" s="7"/>
      <c r="K5" s="50">
        <f t="shared" si="0"/>
        <v>277.51705452806118</v>
      </c>
      <c r="L5" s="51">
        <v>2</v>
      </c>
      <c r="M5" s="17">
        <f t="shared" si="1"/>
        <v>3.125E-2</v>
      </c>
      <c r="N5" s="7" t="s">
        <v>20</v>
      </c>
      <c r="O5" s="52"/>
    </row>
    <row r="6" spans="1:15" ht="15.95" customHeight="1">
      <c r="A6" s="5">
        <v>3</v>
      </c>
      <c r="B6" s="6" t="s">
        <v>330</v>
      </c>
      <c r="C6" s="6">
        <v>64</v>
      </c>
      <c r="D6" s="46" t="s">
        <v>335</v>
      </c>
      <c r="E6" s="46" t="s">
        <v>336</v>
      </c>
      <c r="F6" s="7" t="s">
        <v>20</v>
      </c>
      <c r="G6" s="47">
        <v>89.51925</v>
      </c>
      <c r="H6" s="48">
        <v>90.008705357142802</v>
      </c>
      <c r="I6" s="49">
        <v>86.566781250000005</v>
      </c>
      <c r="J6" s="7"/>
      <c r="K6" s="50">
        <f t="shared" si="0"/>
        <v>266.09473660714281</v>
      </c>
      <c r="L6" s="51">
        <v>3</v>
      </c>
      <c r="M6" s="17">
        <f t="shared" si="1"/>
        <v>4.6875E-2</v>
      </c>
      <c r="N6" s="7" t="s">
        <v>20</v>
      </c>
      <c r="O6" s="52"/>
    </row>
    <row r="7" spans="1:15" ht="18" customHeight="1">
      <c r="A7" s="5">
        <v>4</v>
      </c>
      <c r="B7" s="6" t="s">
        <v>330</v>
      </c>
      <c r="C7" s="6">
        <v>64</v>
      </c>
      <c r="D7" s="46" t="s">
        <v>337</v>
      </c>
      <c r="E7" s="46" t="s">
        <v>338</v>
      </c>
      <c r="F7" s="7" t="s">
        <v>20</v>
      </c>
      <c r="G7" s="47">
        <v>89.138750000000002</v>
      </c>
      <c r="H7" s="48">
        <v>86.571632653061201</v>
      </c>
      <c r="I7" s="49">
        <v>83.014583333333306</v>
      </c>
      <c r="J7" s="7"/>
      <c r="K7" s="50">
        <f t="shared" si="0"/>
        <v>258.72496598639452</v>
      </c>
      <c r="L7" s="51">
        <v>4</v>
      </c>
      <c r="M7" s="17">
        <f t="shared" si="1"/>
        <v>6.25E-2</v>
      </c>
      <c r="N7" s="7" t="s">
        <v>20</v>
      </c>
      <c r="O7" s="52"/>
    </row>
    <row r="8" spans="1:15" ht="20.100000000000001" customHeight="1">
      <c r="A8" s="5">
        <v>5</v>
      </c>
      <c r="B8" s="6" t="s">
        <v>330</v>
      </c>
      <c r="C8" s="6">
        <v>64</v>
      </c>
      <c r="D8" s="46" t="s">
        <v>339</v>
      </c>
      <c r="E8" s="46" t="s">
        <v>340</v>
      </c>
      <c r="F8" s="7" t="s">
        <v>29</v>
      </c>
      <c r="G8" s="47">
        <v>88.222999999999999</v>
      </c>
      <c r="H8" s="48">
        <v>86.718606505102102</v>
      </c>
      <c r="I8" s="49">
        <v>83.036130208333304</v>
      </c>
      <c r="J8" s="7"/>
      <c r="K8" s="50">
        <f t="shared" si="0"/>
        <v>257.97773671343543</v>
      </c>
      <c r="L8" s="51">
        <v>5</v>
      </c>
      <c r="M8" s="17">
        <f t="shared" si="1"/>
        <v>7.8125E-2</v>
      </c>
      <c r="N8" s="7" t="s">
        <v>20</v>
      </c>
      <c r="O8" s="52"/>
    </row>
    <row r="9" spans="1:15" ht="20.100000000000001" customHeight="1">
      <c r="A9" s="5">
        <v>6</v>
      </c>
      <c r="B9" s="6" t="s">
        <v>330</v>
      </c>
      <c r="C9" s="6">
        <v>64</v>
      </c>
      <c r="D9" s="46" t="s">
        <v>341</v>
      </c>
      <c r="E9" s="46" t="s">
        <v>342</v>
      </c>
      <c r="F9" s="7" t="s">
        <v>29</v>
      </c>
      <c r="G9" s="47">
        <v>86.881249999999994</v>
      </c>
      <c r="H9" s="48">
        <v>86.564235713785706</v>
      </c>
      <c r="I9" s="49">
        <v>83.040714285714301</v>
      </c>
      <c r="J9" s="7"/>
      <c r="K9" s="50">
        <f t="shared" si="0"/>
        <v>256.4861999995</v>
      </c>
      <c r="L9" s="51">
        <v>6</v>
      </c>
      <c r="M9" s="17">
        <f t="shared" si="1"/>
        <v>9.375E-2</v>
      </c>
      <c r="N9" s="7" t="s">
        <v>20</v>
      </c>
      <c r="O9" s="52"/>
    </row>
    <row r="10" spans="1:15" ht="20.100000000000001" customHeight="1">
      <c r="A10" s="5">
        <v>7</v>
      </c>
      <c r="B10" s="6" t="s">
        <v>330</v>
      </c>
      <c r="C10" s="6">
        <v>64</v>
      </c>
      <c r="D10" s="46" t="s">
        <v>343</v>
      </c>
      <c r="E10" s="46" t="s">
        <v>344</v>
      </c>
      <c r="F10" s="7" t="s">
        <v>20</v>
      </c>
      <c r="G10" s="47">
        <v>86.382999999999996</v>
      </c>
      <c r="H10" s="48">
        <v>84.997187499999995</v>
      </c>
      <c r="I10" s="49">
        <v>82.641885416666696</v>
      </c>
      <c r="J10" s="7"/>
      <c r="K10" s="50">
        <f t="shared" si="0"/>
        <v>254.02207291666667</v>
      </c>
      <c r="L10" s="51">
        <v>7</v>
      </c>
      <c r="M10" s="17">
        <f t="shared" si="1"/>
        <v>0.109375</v>
      </c>
      <c r="N10" s="7" t="s">
        <v>20</v>
      </c>
      <c r="O10" s="52"/>
    </row>
    <row r="11" spans="1:15" ht="20.100000000000001" customHeight="1">
      <c r="A11" s="5">
        <v>8</v>
      </c>
      <c r="B11" s="6" t="s">
        <v>330</v>
      </c>
      <c r="C11" s="6">
        <v>64</v>
      </c>
      <c r="D11" s="46" t="s">
        <v>345</v>
      </c>
      <c r="E11" s="46" t="s">
        <v>346</v>
      </c>
      <c r="F11" s="7" t="s">
        <v>20</v>
      </c>
      <c r="G11" s="47">
        <v>85.476249999999993</v>
      </c>
      <c r="H11" s="48">
        <v>84.573596938775495</v>
      </c>
      <c r="I11" s="49">
        <v>83.406416666666701</v>
      </c>
      <c r="J11" s="7"/>
      <c r="K11" s="50">
        <f t="shared" si="0"/>
        <v>253.45626360544219</v>
      </c>
      <c r="L11" s="51">
        <v>8</v>
      </c>
      <c r="M11" s="17">
        <f t="shared" si="1"/>
        <v>0.125</v>
      </c>
      <c r="N11" s="7" t="s">
        <v>20</v>
      </c>
      <c r="O11" s="52"/>
    </row>
    <row r="12" spans="1:15" ht="20.100000000000001" customHeight="1">
      <c r="A12" s="5">
        <v>9</v>
      </c>
      <c r="B12" s="6" t="s">
        <v>330</v>
      </c>
      <c r="C12" s="6">
        <v>64</v>
      </c>
      <c r="D12" s="46" t="s">
        <v>347</v>
      </c>
      <c r="E12" s="46" t="s">
        <v>348</v>
      </c>
      <c r="F12" s="7" t="s">
        <v>29</v>
      </c>
      <c r="G12" s="47">
        <v>83.715000000000003</v>
      </c>
      <c r="H12" s="48">
        <v>85.894897960183698</v>
      </c>
      <c r="I12" s="49">
        <v>83.612261904761894</v>
      </c>
      <c r="J12" s="7"/>
      <c r="K12" s="50">
        <f t="shared" si="0"/>
        <v>253.22215986494558</v>
      </c>
      <c r="L12" s="51">
        <v>9</v>
      </c>
      <c r="M12" s="17">
        <f t="shared" si="1"/>
        <v>0.140625</v>
      </c>
      <c r="N12" s="7" t="s">
        <v>20</v>
      </c>
      <c r="O12" s="52"/>
    </row>
    <row r="13" spans="1:15" ht="20.100000000000001" customHeight="1">
      <c r="A13" s="5">
        <v>10</v>
      </c>
      <c r="B13" s="6" t="s">
        <v>330</v>
      </c>
      <c r="C13" s="6">
        <v>64</v>
      </c>
      <c r="D13" s="46" t="s">
        <v>349</v>
      </c>
      <c r="E13" s="46" t="s">
        <v>350</v>
      </c>
      <c r="F13" s="7" t="s">
        <v>29</v>
      </c>
      <c r="G13" s="47">
        <v>84.397499999999994</v>
      </c>
      <c r="H13" s="48">
        <v>85.308165408163205</v>
      </c>
      <c r="I13" s="49">
        <v>82.816249999999997</v>
      </c>
      <c r="J13" s="7"/>
      <c r="K13" s="50">
        <f t="shared" si="0"/>
        <v>252.52191540816321</v>
      </c>
      <c r="L13" s="51">
        <v>10</v>
      </c>
      <c r="M13" s="17">
        <f t="shared" si="1"/>
        <v>0.15625</v>
      </c>
      <c r="N13" s="7" t="s">
        <v>20</v>
      </c>
      <c r="O13" s="52"/>
    </row>
    <row r="14" spans="1:15" ht="20.100000000000001" customHeight="1">
      <c r="A14" s="5">
        <v>11</v>
      </c>
      <c r="B14" s="6" t="s">
        <v>330</v>
      </c>
      <c r="C14" s="6">
        <v>64</v>
      </c>
      <c r="D14" s="46" t="s">
        <v>351</v>
      </c>
      <c r="E14" s="46" t="s">
        <v>352</v>
      </c>
      <c r="F14" s="7" t="s">
        <v>29</v>
      </c>
      <c r="G14" s="47">
        <v>83.291250000000005</v>
      </c>
      <c r="H14" s="48">
        <v>83.957655204081604</v>
      </c>
      <c r="I14" s="49">
        <v>85.268958333333302</v>
      </c>
      <c r="J14" s="7"/>
      <c r="K14" s="50">
        <f t="shared" si="0"/>
        <v>252.51786353741491</v>
      </c>
      <c r="L14" s="51">
        <v>11</v>
      </c>
      <c r="M14" s="17">
        <f t="shared" si="1"/>
        <v>0.171875</v>
      </c>
      <c r="N14" s="7" t="s">
        <v>20</v>
      </c>
      <c r="O14" s="52"/>
    </row>
    <row r="15" spans="1:15" ht="20.100000000000001" customHeight="1">
      <c r="A15" s="5">
        <v>12</v>
      </c>
      <c r="B15" s="6" t="s">
        <v>330</v>
      </c>
      <c r="C15" s="6">
        <v>64</v>
      </c>
      <c r="D15" s="46" t="s">
        <v>353</v>
      </c>
      <c r="E15" s="46" t="s">
        <v>354</v>
      </c>
      <c r="F15" s="7" t="s">
        <v>29</v>
      </c>
      <c r="G15" s="47">
        <v>88.778750000000002</v>
      </c>
      <c r="H15" s="48">
        <v>81.547544591836797</v>
      </c>
      <c r="I15" s="49">
        <v>81.947083333333296</v>
      </c>
      <c r="J15" s="7"/>
      <c r="K15" s="50">
        <f t="shared" si="0"/>
        <v>252.27337792517011</v>
      </c>
      <c r="L15" s="51">
        <v>12</v>
      </c>
      <c r="M15" s="17">
        <f t="shared" si="1"/>
        <v>0.1875</v>
      </c>
      <c r="N15" s="7" t="s">
        <v>20</v>
      </c>
      <c r="O15" s="52"/>
    </row>
    <row r="16" spans="1:15" ht="20.100000000000001" customHeight="1">
      <c r="A16" s="5">
        <v>13</v>
      </c>
      <c r="B16" s="6" t="s">
        <v>330</v>
      </c>
      <c r="C16" s="6">
        <v>64</v>
      </c>
      <c r="D16" s="46" t="s">
        <v>355</v>
      </c>
      <c r="E16" s="46" t="s">
        <v>356</v>
      </c>
      <c r="F16" s="7" t="s">
        <v>29</v>
      </c>
      <c r="G16" s="47">
        <v>83.178749999999994</v>
      </c>
      <c r="H16" s="48">
        <v>83.260235969387793</v>
      </c>
      <c r="I16" s="49">
        <v>84.979906249999999</v>
      </c>
      <c r="J16" s="7"/>
      <c r="K16" s="50">
        <f t="shared" si="0"/>
        <v>251.41889221938777</v>
      </c>
      <c r="L16" s="51">
        <v>13</v>
      </c>
      <c r="M16" s="17">
        <f t="shared" si="1"/>
        <v>0.203125</v>
      </c>
      <c r="N16" s="7" t="s">
        <v>20</v>
      </c>
      <c r="O16" s="52"/>
    </row>
    <row r="17" spans="1:15" ht="20.100000000000001" customHeight="1">
      <c r="A17" s="5">
        <v>14</v>
      </c>
      <c r="B17" s="6" t="s">
        <v>330</v>
      </c>
      <c r="C17" s="6">
        <v>64</v>
      </c>
      <c r="D17" s="46" t="s">
        <v>357</v>
      </c>
      <c r="E17" s="46" t="s">
        <v>358</v>
      </c>
      <c r="F17" s="7" t="s">
        <v>29</v>
      </c>
      <c r="G17" s="47">
        <v>84.993750000000006</v>
      </c>
      <c r="H17" s="48">
        <v>84.553261020408101</v>
      </c>
      <c r="I17" s="49">
        <v>81.512142857142905</v>
      </c>
      <c r="J17" s="7"/>
      <c r="K17" s="50">
        <f t="shared" si="0"/>
        <v>251.05915387755101</v>
      </c>
      <c r="L17" s="51">
        <v>14</v>
      </c>
      <c r="M17" s="17">
        <f t="shared" si="1"/>
        <v>0.21875</v>
      </c>
      <c r="N17" s="7" t="s">
        <v>20</v>
      </c>
      <c r="O17" s="52"/>
    </row>
    <row r="18" spans="1:15" ht="20.100000000000001" customHeight="1">
      <c r="A18" s="5">
        <v>15</v>
      </c>
      <c r="B18" s="6" t="s">
        <v>330</v>
      </c>
      <c r="C18" s="6">
        <v>64</v>
      </c>
      <c r="D18" s="46" t="s">
        <v>359</v>
      </c>
      <c r="E18" s="46" t="s">
        <v>360</v>
      </c>
      <c r="F18" s="7" t="s">
        <v>29</v>
      </c>
      <c r="G18" s="47">
        <v>83.424999999999997</v>
      </c>
      <c r="H18" s="48">
        <v>83.117715713785699</v>
      </c>
      <c r="I18" s="49">
        <v>82.6380876879699</v>
      </c>
      <c r="J18" s="7"/>
      <c r="K18" s="50">
        <f t="shared" si="0"/>
        <v>249.18080340175561</v>
      </c>
      <c r="L18" s="51">
        <v>15</v>
      </c>
      <c r="M18" s="17">
        <f t="shared" si="1"/>
        <v>0.234375</v>
      </c>
      <c r="N18" s="7" t="s">
        <v>20</v>
      </c>
      <c r="O18" s="52"/>
    </row>
    <row r="19" spans="1:15" ht="20.100000000000001" customHeight="1">
      <c r="A19" s="5">
        <v>16</v>
      </c>
      <c r="B19" s="6" t="s">
        <v>330</v>
      </c>
      <c r="C19" s="6">
        <v>64</v>
      </c>
      <c r="D19" s="46" t="s">
        <v>361</v>
      </c>
      <c r="E19" s="46" t="s">
        <v>362</v>
      </c>
      <c r="F19" s="7" t="s">
        <v>29</v>
      </c>
      <c r="G19" s="47">
        <v>85.326250000000002</v>
      </c>
      <c r="H19" s="48">
        <v>80.224665178571399</v>
      </c>
      <c r="I19" s="49">
        <v>82.558942708333305</v>
      </c>
      <c r="J19" s="7"/>
      <c r="K19" s="50">
        <f t="shared" si="0"/>
        <v>248.10985788690471</v>
      </c>
      <c r="L19" s="51">
        <v>16</v>
      </c>
      <c r="M19" s="17">
        <f t="shared" si="1"/>
        <v>0.25</v>
      </c>
      <c r="N19" s="7" t="s">
        <v>20</v>
      </c>
      <c r="O19" s="52"/>
    </row>
    <row r="20" spans="1:15" ht="20.100000000000001" customHeight="1">
      <c r="A20" s="5">
        <v>17</v>
      </c>
      <c r="B20" s="6" t="s">
        <v>330</v>
      </c>
      <c r="C20" s="6">
        <v>64</v>
      </c>
      <c r="D20" s="46" t="s">
        <v>363</v>
      </c>
      <c r="E20" s="46" t="s">
        <v>364</v>
      </c>
      <c r="F20" s="7" t="s">
        <v>20</v>
      </c>
      <c r="G20" s="47">
        <v>80.356250000000003</v>
      </c>
      <c r="H20" s="48">
        <v>84.028746811224494</v>
      </c>
      <c r="I20" s="49">
        <v>83.41</v>
      </c>
      <c r="J20" s="7"/>
      <c r="K20" s="50">
        <f t="shared" si="0"/>
        <v>247.79499681122448</v>
      </c>
      <c r="L20" s="51">
        <v>17</v>
      </c>
      <c r="M20" s="17">
        <f t="shared" si="1"/>
        <v>0.265625</v>
      </c>
      <c r="N20" s="7" t="s">
        <v>20</v>
      </c>
      <c r="O20" s="52"/>
    </row>
    <row r="21" spans="1:15" ht="20.100000000000001" customHeight="1">
      <c r="A21" s="5">
        <v>18</v>
      </c>
      <c r="B21" s="6" t="s">
        <v>330</v>
      </c>
      <c r="C21" s="6">
        <v>64</v>
      </c>
      <c r="D21" s="46" t="s">
        <v>365</v>
      </c>
      <c r="E21" s="46" t="s">
        <v>366</v>
      </c>
      <c r="F21" s="7" t="s">
        <v>29</v>
      </c>
      <c r="G21" s="47">
        <v>82.651250000000005</v>
      </c>
      <c r="H21" s="48">
        <v>80.833459183673497</v>
      </c>
      <c r="I21" s="49">
        <v>83.258035714285697</v>
      </c>
      <c r="J21" s="7"/>
      <c r="K21" s="50">
        <f t="shared" si="0"/>
        <v>246.7427448979592</v>
      </c>
      <c r="L21" s="51">
        <v>18</v>
      </c>
      <c r="M21" s="17">
        <f t="shared" si="1"/>
        <v>0.28125</v>
      </c>
      <c r="N21" s="7" t="s">
        <v>20</v>
      </c>
      <c r="O21" s="52"/>
    </row>
    <row r="22" spans="1:15" ht="20.100000000000001" customHeight="1">
      <c r="A22" s="5">
        <v>19</v>
      </c>
      <c r="B22" s="6" t="s">
        <v>330</v>
      </c>
      <c r="C22" s="6">
        <v>64</v>
      </c>
      <c r="D22" s="46" t="s">
        <v>367</v>
      </c>
      <c r="E22" s="46" t="s">
        <v>368</v>
      </c>
      <c r="F22" s="7" t="s">
        <v>29</v>
      </c>
      <c r="G22" s="47">
        <v>82.489249999999998</v>
      </c>
      <c r="H22" s="48">
        <v>81.677885841836797</v>
      </c>
      <c r="I22" s="49">
        <v>81.545557291666697</v>
      </c>
      <c r="J22" s="53"/>
      <c r="K22" s="50">
        <f t="shared" si="0"/>
        <v>245.71269313350348</v>
      </c>
      <c r="L22" s="51">
        <v>19</v>
      </c>
      <c r="M22" s="17">
        <f t="shared" si="1"/>
        <v>0.296875</v>
      </c>
      <c r="N22" s="7" t="s">
        <v>20</v>
      </c>
      <c r="O22" s="52"/>
    </row>
    <row r="23" spans="1:15" ht="20.100000000000001" customHeight="1">
      <c r="A23" s="5">
        <v>20</v>
      </c>
      <c r="B23" s="6" t="s">
        <v>330</v>
      </c>
      <c r="C23" s="6">
        <v>64</v>
      </c>
      <c r="D23" s="46" t="s">
        <v>369</v>
      </c>
      <c r="E23" s="46" t="s">
        <v>370</v>
      </c>
      <c r="F23" s="7" t="s">
        <v>29</v>
      </c>
      <c r="G23" s="47">
        <v>83.301249999999996</v>
      </c>
      <c r="H23" s="48">
        <v>82.694547193877497</v>
      </c>
      <c r="I23" s="49">
        <v>79.428656250000003</v>
      </c>
      <c r="J23" s="53"/>
      <c r="K23" s="50">
        <f t="shared" si="0"/>
        <v>245.4244534438775</v>
      </c>
      <c r="L23" s="51">
        <v>20</v>
      </c>
      <c r="M23" s="17">
        <f t="shared" si="1"/>
        <v>0.3125</v>
      </c>
      <c r="N23" s="7" t="s">
        <v>20</v>
      </c>
      <c r="O23" s="52"/>
    </row>
    <row r="24" spans="1:15" ht="20.100000000000001" customHeight="1">
      <c r="A24" s="5">
        <v>21</v>
      </c>
      <c r="B24" s="6" t="s">
        <v>330</v>
      </c>
      <c r="C24" s="6">
        <v>64</v>
      </c>
      <c r="D24" s="46" t="s">
        <v>371</v>
      </c>
      <c r="E24" s="46" t="s">
        <v>372</v>
      </c>
      <c r="F24" s="7" t="s">
        <v>29</v>
      </c>
      <c r="G24" s="47">
        <v>80.272499999999994</v>
      </c>
      <c r="H24" s="48">
        <v>82.233367346438797</v>
      </c>
      <c r="I24" s="49">
        <v>82.597499999999997</v>
      </c>
      <c r="J24" s="53"/>
      <c r="K24" s="50">
        <f t="shared" si="0"/>
        <v>245.10336734643877</v>
      </c>
      <c r="L24" s="51">
        <v>21</v>
      </c>
      <c r="M24" s="17">
        <f t="shared" si="1"/>
        <v>0.328125</v>
      </c>
      <c r="N24" s="7" t="s">
        <v>20</v>
      </c>
      <c r="O24" s="52"/>
    </row>
    <row r="25" spans="1:15" ht="20.100000000000001" customHeight="1">
      <c r="A25" s="5">
        <v>22</v>
      </c>
      <c r="B25" s="6" t="s">
        <v>330</v>
      </c>
      <c r="C25" s="6">
        <v>64</v>
      </c>
      <c r="D25" s="46" t="s">
        <v>373</v>
      </c>
      <c r="E25" s="46" t="s">
        <v>374</v>
      </c>
      <c r="F25" s="7" t="s">
        <v>29</v>
      </c>
      <c r="G25" s="47">
        <v>80.832499999999996</v>
      </c>
      <c r="H25" s="48">
        <v>83.047571428571402</v>
      </c>
      <c r="I25" s="49">
        <v>80.703500000000005</v>
      </c>
      <c r="J25" s="53"/>
      <c r="K25" s="50">
        <f t="shared" si="0"/>
        <v>244.58357142857142</v>
      </c>
      <c r="L25" s="51">
        <v>22</v>
      </c>
      <c r="M25" s="17">
        <f t="shared" si="1"/>
        <v>0.34375</v>
      </c>
      <c r="N25" s="7" t="s">
        <v>29</v>
      </c>
      <c r="O25" s="52"/>
    </row>
    <row r="26" spans="1:15" ht="20.100000000000001" customHeight="1">
      <c r="A26" s="5">
        <v>23</v>
      </c>
      <c r="B26" s="6" t="s">
        <v>330</v>
      </c>
      <c r="C26" s="6">
        <v>64</v>
      </c>
      <c r="D26" s="46" t="s">
        <v>375</v>
      </c>
      <c r="E26" s="46" t="s">
        <v>376</v>
      </c>
      <c r="F26" s="7" t="s">
        <v>29</v>
      </c>
      <c r="G26" s="47">
        <v>82.454999999999998</v>
      </c>
      <c r="H26" s="48">
        <v>78.137173911543499</v>
      </c>
      <c r="I26" s="49">
        <v>82.205833333333302</v>
      </c>
      <c r="J26" s="53"/>
      <c r="K26" s="50">
        <f t="shared" si="0"/>
        <v>242.79800724487683</v>
      </c>
      <c r="L26" s="51">
        <v>23</v>
      </c>
      <c r="M26" s="17">
        <f t="shared" si="1"/>
        <v>0.359375</v>
      </c>
      <c r="N26" s="7" t="s">
        <v>29</v>
      </c>
      <c r="O26" s="52"/>
    </row>
    <row r="27" spans="1:15" ht="20.100000000000001" customHeight="1">
      <c r="A27" s="5">
        <v>24</v>
      </c>
      <c r="B27" s="6" t="s">
        <v>330</v>
      </c>
      <c r="C27" s="6">
        <v>64</v>
      </c>
      <c r="D27" s="46" t="s">
        <v>377</v>
      </c>
      <c r="E27" s="46" t="s">
        <v>378</v>
      </c>
      <c r="F27" s="7" t="s">
        <v>29</v>
      </c>
      <c r="G27" s="47">
        <v>85.533000000000001</v>
      </c>
      <c r="H27" s="48">
        <v>74.637786989795899</v>
      </c>
      <c r="I27" s="49">
        <v>82.601781250000002</v>
      </c>
      <c r="J27" s="53"/>
      <c r="K27" s="50">
        <f t="shared" si="0"/>
        <v>242.77256823979587</v>
      </c>
      <c r="L27" s="51">
        <v>24</v>
      </c>
      <c r="M27" s="17">
        <f t="shared" si="1"/>
        <v>0.375</v>
      </c>
      <c r="N27" s="7" t="s">
        <v>29</v>
      </c>
      <c r="O27" s="52"/>
    </row>
    <row r="28" spans="1:15" ht="20.100000000000001" customHeight="1">
      <c r="A28" s="5">
        <v>25</v>
      </c>
      <c r="B28" s="6" t="s">
        <v>330</v>
      </c>
      <c r="C28" s="6">
        <v>64</v>
      </c>
      <c r="D28" s="46" t="s">
        <v>379</v>
      </c>
      <c r="E28" s="46" t="s">
        <v>380</v>
      </c>
      <c r="F28" s="7" t="s">
        <v>29</v>
      </c>
      <c r="G28" s="47">
        <v>84.203000000000003</v>
      </c>
      <c r="H28" s="48">
        <v>79.015433673469403</v>
      </c>
      <c r="I28" s="49">
        <v>78.256416666666695</v>
      </c>
      <c r="J28" s="53"/>
      <c r="K28" s="50">
        <f t="shared" si="0"/>
        <v>241.4748503401361</v>
      </c>
      <c r="L28" s="51">
        <v>25</v>
      </c>
      <c r="M28" s="17">
        <f t="shared" si="1"/>
        <v>0.390625</v>
      </c>
      <c r="N28" s="7" t="s">
        <v>29</v>
      </c>
      <c r="O28" s="52"/>
    </row>
    <row r="29" spans="1:15" ht="20.100000000000001" customHeight="1">
      <c r="A29" s="5">
        <v>26</v>
      </c>
      <c r="B29" s="6" t="s">
        <v>330</v>
      </c>
      <c r="C29" s="6">
        <v>64</v>
      </c>
      <c r="D29" s="46" t="s">
        <v>381</v>
      </c>
      <c r="E29" s="46" t="s">
        <v>382</v>
      </c>
      <c r="F29" s="7" t="s">
        <v>29</v>
      </c>
      <c r="G29" s="47">
        <v>80.318749999999994</v>
      </c>
      <c r="H29" s="48">
        <v>80.526020407663196</v>
      </c>
      <c r="I29" s="49">
        <v>80.515833333333305</v>
      </c>
      <c r="J29" s="53"/>
      <c r="K29" s="50">
        <f t="shared" si="0"/>
        <v>241.36060374099651</v>
      </c>
      <c r="L29" s="51">
        <v>26</v>
      </c>
      <c r="M29" s="17">
        <f t="shared" si="1"/>
        <v>0.40625</v>
      </c>
      <c r="N29" s="7" t="s">
        <v>29</v>
      </c>
      <c r="O29" s="52"/>
    </row>
    <row r="30" spans="1:15" ht="20.100000000000001" customHeight="1">
      <c r="A30" s="5">
        <v>27</v>
      </c>
      <c r="B30" s="6" t="s">
        <v>330</v>
      </c>
      <c r="C30" s="6">
        <v>64</v>
      </c>
      <c r="D30" s="46" t="s">
        <v>383</v>
      </c>
      <c r="E30" s="46" t="s">
        <v>384</v>
      </c>
      <c r="F30" s="7" t="s">
        <v>29</v>
      </c>
      <c r="G30" s="47">
        <v>83.563749999999999</v>
      </c>
      <c r="H30" s="48">
        <v>78.245410306622503</v>
      </c>
      <c r="I30" s="49">
        <v>79.127499999999998</v>
      </c>
      <c r="J30" s="53"/>
      <c r="K30" s="50">
        <f t="shared" si="0"/>
        <v>240.93666030662251</v>
      </c>
      <c r="L30" s="51">
        <v>27</v>
      </c>
      <c r="M30" s="17">
        <f t="shared" si="1"/>
        <v>0.421875</v>
      </c>
      <c r="N30" s="7" t="s">
        <v>29</v>
      </c>
      <c r="O30" s="52"/>
    </row>
    <row r="31" spans="1:15" ht="20.100000000000001" customHeight="1">
      <c r="A31" s="5">
        <v>28</v>
      </c>
      <c r="B31" s="6" t="s">
        <v>330</v>
      </c>
      <c r="C31" s="6">
        <v>64</v>
      </c>
      <c r="D31" s="46" t="s">
        <v>385</v>
      </c>
      <c r="E31" s="46" t="s">
        <v>386</v>
      </c>
      <c r="F31" s="7" t="s">
        <v>29</v>
      </c>
      <c r="G31" s="47">
        <v>78.593249999999998</v>
      </c>
      <c r="H31" s="48">
        <v>79.747417091836795</v>
      </c>
      <c r="I31" s="49">
        <v>82.233343750000003</v>
      </c>
      <c r="J31" s="53"/>
      <c r="K31" s="50">
        <f t="shared" si="0"/>
        <v>240.57401084183681</v>
      </c>
      <c r="L31" s="51">
        <v>28</v>
      </c>
      <c r="M31" s="17">
        <f t="shared" si="1"/>
        <v>0.4375</v>
      </c>
      <c r="N31" s="7" t="s">
        <v>29</v>
      </c>
      <c r="O31" s="52"/>
    </row>
    <row r="32" spans="1:15" ht="20.100000000000001" customHeight="1">
      <c r="A32" s="5">
        <v>29</v>
      </c>
      <c r="B32" s="6" t="s">
        <v>330</v>
      </c>
      <c r="C32" s="6">
        <v>64</v>
      </c>
      <c r="D32" s="46" t="s">
        <v>387</v>
      </c>
      <c r="E32" s="46" t="s">
        <v>388</v>
      </c>
      <c r="F32" s="7" t="s">
        <v>29</v>
      </c>
      <c r="G32" s="47">
        <v>75.429249999999996</v>
      </c>
      <c r="H32" s="48">
        <v>79.519834183673495</v>
      </c>
      <c r="I32" s="49">
        <v>85.490479166666702</v>
      </c>
      <c r="J32" s="53"/>
      <c r="K32" s="50">
        <f t="shared" si="0"/>
        <v>240.43956335034022</v>
      </c>
      <c r="L32" s="51">
        <v>29</v>
      </c>
      <c r="M32" s="17">
        <f t="shared" si="1"/>
        <v>0.453125</v>
      </c>
      <c r="N32" s="7" t="s">
        <v>29</v>
      </c>
      <c r="O32" s="52"/>
    </row>
    <row r="33" spans="1:15" ht="20.100000000000001" customHeight="1">
      <c r="A33" s="5">
        <v>30</v>
      </c>
      <c r="B33" s="6" t="s">
        <v>330</v>
      </c>
      <c r="C33" s="6">
        <v>64</v>
      </c>
      <c r="D33" s="46" t="s">
        <v>389</v>
      </c>
      <c r="E33" s="46" t="s">
        <v>390</v>
      </c>
      <c r="F33" s="7" t="s">
        <v>29</v>
      </c>
      <c r="G33" s="47">
        <v>80.387</v>
      </c>
      <c r="H33" s="48">
        <v>82.440656887755097</v>
      </c>
      <c r="I33" s="49">
        <v>77.532093750000001</v>
      </c>
      <c r="J33" s="53"/>
      <c r="K33" s="50">
        <f t="shared" si="0"/>
        <v>240.3597506377551</v>
      </c>
      <c r="L33" s="51">
        <v>30</v>
      </c>
      <c r="M33" s="17">
        <f t="shared" si="1"/>
        <v>0.46875</v>
      </c>
      <c r="N33" s="7" t="s">
        <v>29</v>
      </c>
      <c r="O33" s="52"/>
    </row>
    <row r="34" spans="1:15" ht="20.100000000000001" customHeight="1">
      <c r="A34" s="5">
        <v>31</v>
      </c>
      <c r="B34" s="6" t="s">
        <v>330</v>
      </c>
      <c r="C34" s="6">
        <v>64</v>
      </c>
      <c r="D34" s="46" t="s">
        <v>391</v>
      </c>
      <c r="E34" s="46" t="s">
        <v>392</v>
      </c>
      <c r="F34" s="7" t="s">
        <v>29</v>
      </c>
      <c r="G34" s="47">
        <v>78.633750000000006</v>
      </c>
      <c r="H34" s="48">
        <v>82.651826531112206</v>
      </c>
      <c r="I34" s="49">
        <v>78.677499999999995</v>
      </c>
      <c r="J34" s="53"/>
      <c r="K34" s="50">
        <f t="shared" si="0"/>
        <v>239.96307653111222</v>
      </c>
      <c r="L34" s="51">
        <v>31</v>
      </c>
      <c r="M34" s="17">
        <f t="shared" si="1"/>
        <v>0.484375</v>
      </c>
      <c r="N34" s="7" t="s">
        <v>29</v>
      </c>
      <c r="O34" s="52"/>
    </row>
    <row r="35" spans="1:15" ht="20.100000000000001" customHeight="1">
      <c r="A35" s="5">
        <v>32</v>
      </c>
      <c r="B35" s="6" t="s">
        <v>330</v>
      </c>
      <c r="C35" s="6">
        <v>64</v>
      </c>
      <c r="D35" s="46" t="s">
        <v>393</v>
      </c>
      <c r="E35" s="46" t="s">
        <v>394</v>
      </c>
      <c r="F35" s="7" t="s">
        <v>29</v>
      </c>
      <c r="G35" s="47">
        <v>84.138000000000005</v>
      </c>
      <c r="H35" s="48">
        <v>78.321875000000006</v>
      </c>
      <c r="I35" s="49">
        <v>77.452562499999999</v>
      </c>
      <c r="J35" s="53"/>
      <c r="K35" s="50">
        <f t="shared" si="0"/>
        <v>239.91243750000001</v>
      </c>
      <c r="L35" s="51">
        <v>32</v>
      </c>
      <c r="M35" s="17">
        <f t="shared" si="1"/>
        <v>0.5</v>
      </c>
      <c r="N35" s="7" t="s">
        <v>29</v>
      </c>
      <c r="O35" s="52"/>
    </row>
    <row r="36" spans="1:15" ht="20.100000000000001" customHeight="1">
      <c r="A36" s="5">
        <v>33</v>
      </c>
      <c r="B36" s="6" t="s">
        <v>330</v>
      </c>
      <c r="C36" s="6">
        <v>64</v>
      </c>
      <c r="D36" s="46" t="s">
        <v>395</v>
      </c>
      <c r="E36" s="46" t="s">
        <v>396</v>
      </c>
      <c r="F36" s="7" t="s">
        <v>29</v>
      </c>
      <c r="G36" s="47">
        <v>81.362499999999997</v>
      </c>
      <c r="H36" s="48">
        <v>79.188467245897996</v>
      </c>
      <c r="I36" s="49">
        <v>78.544583333333307</v>
      </c>
      <c r="J36" s="53"/>
      <c r="K36" s="50">
        <f t="shared" si="0"/>
        <v>239.09555057923131</v>
      </c>
      <c r="L36" s="51">
        <v>33</v>
      </c>
      <c r="M36" s="17">
        <f t="shared" si="1"/>
        <v>0.515625</v>
      </c>
      <c r="N36" s="7" t="s">
        <v>29</v>
      </c>
      <c r="O36" s="52"/>
    </row>
    <row r="37" spans="1:15" ht="20.100000000000001" customHeight="1">
      <c r="A37" s="5">
        <v>34</v>
      </c>
      <c r="B37" s="6" t="s">
        <v>330</v>
      </c>
      <c r="C37" s="6">
        <v>64</v>
      </c>
      <c r="D37" s="46" t="s">
        <v>397</v>
      </c>
      <c r="E37" s="46" t="s">
        <v>398</v>
      </c>
      <c r="F37" s="7" t="s">
        <v>29</v>
      </c>
      <c r="G37" s="47">
        <v>79.078749999999999</v>
      </c>
      <c r="H37" s="48">
        <v>78.634996811224497</v>
      </c>
      <c r="I37" s="49">
        <v>80.615609375000005</v>
      </c>
      <c r="J37" s="53"/>
      <c r="K37" s="50">
        <f t="shared" si="0"/>
        <v>238.32935618622452</v>
      </c>
      <c r="L37" s="51">
        <v>34</v>
      </c>
      <c r="M37" s="17">
        <f t="shared" si="1"/>
        <v>0.53125</v>
      </c>
      <c r="N37" s="7" t="s">
        <v>29</v>
      </c>
      <c r="O37" s="52"/>
    </row>
    <row r="38" spans="1:15" ht="20.100000000000001" customHeight="1">
      <c r="A38" s="5">
        <v>35</v>
      </c>
      <c r="B38" s="6" t="s">
        <v>330</v>
      </c>
      <c r="C38" s="6">
        <v>64</v>
      </c>
      <c r="D38" s="46" t="s">
        <v>399</v>
      </c>
      <c r="E38" s="46" t="s">
        <v>400</v>
      </c>
      <c r="F38" s="7" t="s">
        <v>29</v>
      </c>
      <c r="G38" s="47">
        <v>78.739999999999995</v>
      </c>
      <c r="H38" s="48">
        <v>80.604687499999997</v>
      </c>
      <c r="I38" s="49">
        <v>78.905450416666696</v>
      </c>
      <c r="J38" s="53"/>
      <c r="K38" s="50">
        <f t="shared" si="0"/>
        <v>238.25013791666669</v>
      </c>
      <c r="L38" s="51">
        <v>35</v>
      </c>
      <c r="M38" s="17">
        <f t="shared" si="1"/>
        <v>0.546875</v>
      </c>
      <c r="N38" s="7" t="s">
        <v>29</v>
      </c>
      <c r="O38" s="52"/>
    </row>
    <row r="39" spans="1:15" ht="20.100000000000001" customHeight="1">
      <c r="A39" s="5">
        <v>36</v>
      </c>
      <c r="B39" s="6" t="s">
        <v>330</v>
      </c>
      <c r="C39" s="6">
        <v>64</v>
      </c>
      <c r="D39" s="46" t="s">
        <v>401</v>
      </c>
      <c r="E39" s="46" t="s">
        <v>402</v>
      </c>
      <c r="F39" s="7" t="s">
        <v>29</v>
      </c>
      <c r="G39" s="47">
        <v>78.834999999999994</v>
      </c>
      <c r="H39" s="48">
        <v>77.905210509154102</v>
      </c>
      <c r="I39" s="49">
        <v>80.798749999999998</v>
      </c>
      <c r="J39" s="53"/>
      <c r="K39" s="50">
        <f t="shared" si="0"/>
        <v>237.53896050915409</v>
      </c>
      <c r="L39" s="51">
        <v>36</v>
      </c>
      <c r="M39" s="17">
        <f t="shared" si="1"/>
        <v>0.5625</v>
      </c>
      <c r="N39" s="7" t="s">
        <v>29</v>
      </c>
      <c r="O39" s="52"/>
    </row>
    <row r="40" spans="1:15" ht="20.100000000000001" customHeight="1">
      <c r="A40" s="5">
        <v>37</v>
      </c>
      <c r="B40" s="6" t="s">
        <v>330</v>
      </c>
      <c r="C40" s="6">
        <v>64</v>
      </c>
      <c r="D40" s="46" t="s">
        <v>403</v>
      </c>
      <c r="E40" s="46" t="s">
        <v>404</v>
      </c>
      <c r="F40" s="7" t="s">
        <v>29</v>
      </c>
      <c r="G40" s="47">
        <v>79.4405</v>
      </c>
      <c r="H40" s="48">
        <v>79.855038265306206</v>
      </c>
      <c r="I40" s="49">
        <v>78.179645833333396</v>
      </c>
      <c r="J40" s="53"/>
      <c r="K40" s="50">
        <f t="shared" si="0"/>
        <v>237.4751840986396</v>
      </c>
      <c r="L40" s="51">
        <v>37</v>
      </c>
      <c r="M40" s="17">
        <f t="shared" si="1"/>
        <v>0.578125</v>
      </c>
      <c r="N40" s="7" t="s">
        <v>29</v>
      </c>
      <c r="O40" s="52"/>
    </row>
    <row r="41" spans="1:15" ht="20.100000000000001" customHeight="1">
      <c r="A41" s="5">
        <v>38</v>
      </c>
      <c r="B41" s="6" t="s">
        <v>330</v>
      </c>
      <c r="C41" s="6">
        <v>64</v>
      </c>
      <c r="D41" s="46" t="s">
        <v>405</v>
      </c>
      <c r="E41" s="46" t="s">
        <v>406</v>
      </c>
      <c r="F41" s="7" t="s">
        <v>29</v>
      </c>
      <c r="G41" s="47">
        <v>78.453000000000003</v>
      </c>
      <c r="H41" s="48">
        <v>79.320073341836704</v>
      </c>
      <c r="I41" s="49">
        <v>78.471026041666704</v>
      </c>
      <c r="J41" s="53"/>
      <c r="K41" s="50">
        <f t="shared" si="0"/>
        <v>236.24409938350342</v>
      </c>
      <c r="L41" s="51">
        <v>38</v>
      </c>
      <c r="M41" s="17">
        <f t="shared" si="1"/>
        <v>0.59375</v>
      </c>
      <c r="N41" s="7" t="s">
        <v>29</v>
      </c>
      <c r="O41" s="52"/>
    </row>
    <row r="42" spans="1:15" ht="20.100000000000001" customHeight="1">
      <c r="A42" s="5">
        <v>39</v>
      </c>
      <c r="B42" s="6" t="s">
        <v>330</v>
      </c>
      <c r="C42" s="6">
        <v>64</v>
      </c>
      <c r="D42" s="46" t="s">
        <v>407</v>
      </c>
      <c r="E42" s="46" t="s">
        <v>408</v>
      </c>
      <c r="F42" s="7" t="s">
        <v>29</v>
      </c>
      <c r="G42" s="47">
        <v>80.004999999999995</v>
      </c>
      <c r="H42" s="48">
        <v>78.277242756102098</v>
      </c>
      <c r="I42" s="49">
        <v>77.864166666666605</v>
      </c>
      <c r="J42" s="53"/>
      <c r="K42" s="50">
        <f t="shared" si="0"/>
        <v>236.14640942276873</v>
      </c>
      <c r="L42" s="51">
        <v>39</v>
      </c>
      <c r="M42" s="17">
        <f t="shared" si="1"/>
        <v>0.609375</v>
      </c>
      <c r="N42" s="7" t="s">
        <v>29</v>
      </c>
      <c r="O42" s="52"/>
    </row>
    <row r="43" spans="1:15" ht="20.100000000000001" customHeight="1">
      <c r="A43" s="5">
        <v>40</v>
      </c>
      <c r="B43" s="6" t="s">
        <v>330</v>
      </c>
      <c r="C43" s="6">
        <v>64</v>
      </c>
      <c r="D43" s="46" t="s">
        <v>409</v>
      </c>
      <c r="E43" s="46" t="s">
        <v>410</v>
      </c>
      <c r="F43" s="7" t="s">
        <v>29</v>
      </c>
      <c r="G43" s="47">
        <v>79.785499999999999</v>
      </c>
      <c r="H43" s="48">
        <v>80.328619260204107</v>
      </c>
      <c r="I43" s="49">
        <v>75.765817708333302</v>
      </c>
      <c r="J43" s="53"/>
      <c r="K43" s="50">
        <f t="shared" si="0"/>
        <v>235.87993696853744</v>
      </c>
      <c r="L43" s="51">
        <v>40</v>
      </c>
      <c r="M43" s="17">
        <f t="shared" si="1"/>
        <v>0.625</v>
      </c>
      <c r="N43" s="7" t="s">
        <v>29</v>
      </c>
      <c r="O43" s="52"/>
    </row>
    <row r="44" spans="1:15" ht="20.100000000000001" customHeight="1">
      <c r="A44" s="5">
        <v>41</v>
      </c>
      <c r="B44" s="6" t="s">
        <v>330</v>
      </c>
      <c r="C44" s="6">
        <v>64</v>
      </c>
      <c r="D44" s="46" t="s">
        <v>411</v>
      </c>
      <c r="E44" s="46" t="s">
        <v>412</v>
      </c>
      <c r="F44" s="7" t="s">
        <v>29</v>
      </c>
      <c r="G44" s="47">
        <v>81.899249999999995</v>
      </c>
      <c r="H44" s="48">
        <v>77.993000637755102</v>
      </c>
      <c r="I44" s="49">
        <v>75.442328125000003</v>
      </c>
      <c r="J44" s="53"/>
      <c r="K44" s="50">
        <f t="shared" si="0"/>
        <v>235.33457876275509</v>
      </c>
      <c r="L44" s="51">
        <v>41</v>
      </c>
      <c r="M44" s="17">
        <f t="shared" si="1"/>
        <v>0.640625</v>
      </c>
      <c r="N44" s="7" t="s">
        <v>29</v>
      </c>
      <c r="O44" s="52"/>
    </row>
    <row r="45" spans="1:15" ht="20.100000000000001" customHeight="1">
      <c r="A45" s="5">
        <v>42</v>
      </c>
      <c r="B45" s="6" t="s">
        <v>330</v>
      </c>
      <c r="C45" s="6">
        <v>64</v>
      </c>
      <c r="D45" s="46" t="s">
        <v>413</v>
      </c>
      <c r="E45" s="46" t="s">
        <v>414</v>
      </c>
      <c r="F45" s="7" t="s">
        <v>29</v>
      </c>
      <c r="G45" s="47">
        <v>81.921999999999997</v>
      </c>
      <c r="H45" s="48">
        <v>76.178396045918404</v>
      </c>
      <c r="I45" s="49">
        <v>77.172640625</v>
      </c>
      <c r="J45" s="53"/>
      <c r="K45" s="50">
        <f t="shared" si="0"/>
        <v>235.27303667091837</v>
      </c>
      <c r="L45" s="51">
        <v>42</v>
      </c>
      <c r="M45" s="17">
        <f t="shared" si="1"/>
        <v>0.65625</v>
      </c>
      <c r="N45" s="7" t="s">
        <v>29</v>
      </c>
      <c r="O45" s="52"/>
    </row>
    <row r="46" spans="1:15" ht="20.100000000000001" customHeight="1">
      <c r="A46" s="5">
        <v>43</v>
      </c>
      <c r="B46" s="6" t="s">
        <v>330</v>
      </c>
      <c r="C46" s="6">
        <v>64</v>
      </c>
      <c r="D46" s="46" t="s">
        <v>415</v>
      </c>
      <c r="E46" s="46" t="s">
        <v>416</v>
      </c>
      <c r="F46" s="7" t="s">
        <v>29</v>
      </c>
      <c r="G46" s="47">
        <v>79.844999999999999</v>
      </c>
      <c r="H46" s="48">
        <v>76.480826530612205</v>
      </c>
      <c r="I46" s="49">
        <v>78.296145833333298</v>
      </c>
      <c r="J46" s="53"/>
      <c r="K46" s="50">
        <f t="shared" si="0"/>
        <v>234.6219723639455</v>
      </c>
      <c r="L46" s="51">
        <v>43</v>
      </c>
      <c r="M46" s="17">
        <f t="shared" si="1"/>
        <v>0.671875</v>
      </c>
      <c r="N46" s="7" t="s">
        <v>29</v>
      </c>
      <c r="O46" s="52"/>
    </row>
    <row r="47" spans="1:15" ht="20.100000000000001" customHeight="1">
      <c r="A47" s="5">
        <v>44</v>
      </c>
      <c r="B47" s="6" t="s">
        <v>330</v>
      </c>
      <c r="C47" s="6">
        <v>64</v>
      </c>
      <c r="D47" s="46" t="s">
        <v>417</v>
      </c>
      <c r="E47" s="46" t="s">
        <v>418</v>
      </c>
      <c r="F47" s="7" t="s">
        <v>29</v>
      </c>
      <c r="G47" s="47">
        <v>76.499250000000004</v>
      </c>
      <c r="H47" s="48">
        <v>77.056409438775503</v>
      </c>
      <c r="I47" s="49">
        <v>79.678656250000003</v>
      </c>
      <c r="J47" s="53"/>
      <c r="K47" s="50">
        <f t="shared" si="0"/>
        <v>233.2343156887755</v>
      </c>
      <c r="L47" s="51">
        <v>44</v>
      </c>
      <c r="M47" s="17">
        <f t="shared" si="1"/>
        <v>0.6875</v>
      </c>
      <c r="N47" s="7" t="s">
        <v>29</v>
      </c>
      <c r="O47" s="52"/>
    </row>
    <row r="48" spans="1:15" ht="20.100000000000001" customHeight="1">
      <c r="A48" s="5">
        <v>45</v>
      </c>
      <c r="B48" s="6" t="s">
        <v>330</v>
      </c>
      <c r="C48" s="6">
        <v>64</v>
      </c>
      <c r="D48" s="46" t="s">
        <v>419</v>
      </c>
      <c r="E48" s="46" t="s">
        <v>420</v>
      </c>
      <c r="F48" s="7" t="s">
        <v>29</v>
      </c>
      <c r="G48" s="47">
        <v>80.742500000000007</v>
      </c>
      <c r="H48" s="48">
        <v>77.759897959683698</v>
      </c>
      <c r="I48" s="49">
        <v>74.429166666666703</v>
      </c>
      <c r="J48" s="53"/>
      <c r="K48" s="50">
        <f t="shared" si="0"/>
        <v>232.93156462635042</v>
      </c>
      <c r="L48" s="51">
        <v>45</v>
      </c>
      <c r="M48" s="17">
        <f t="shared" si="1"/>
        <v>0.703125</v>
      </c>
      <c r="N48" s="7" t="s">
        <v>29</v>
      </c>
      <c r="O48" s="52"/>
    </row>
    <row r="49" spans="1:15" ht="20.100000000000001" customHeight="1">
      <c r="A49" s="5">
        <v>46</v>
      </c>
      <c r="B49" s="6" t="s">
        <v>330</v>
      </c>
      <c r="C49" s="6">
        <v>64</v>
      </c>
      <c r="D49" s="46" t="s">
        <v>421</v>
      </c>
      <c r="E49" s="46" t="s">
        <v>422</v>
      </c>
      <c r="F49" s="7" t="s">
        <v>29</v>
      </c>
      <c r="G49" s="47">
        <v>80.051249999999996</v>
      </c>
      <c r="H49" s="48">
        <v>77.405610101040807</v>
      </c>
      <c r="I49" s="49">
        <v>75.441184210526302</v>
      </c>
      <c r="J49" s="53"/>
      <c r="K49" s="50">
        <f t="shared" si="0"/>
        <v>232.89804431156711</v>
      </c>
      <c r="L49" s="51">
        <v>46</v>
      </c>
      <c r="M49" s="17">
        <f t="shared" si="1"/>
        <v>0.71875</v>
      </c>
      <c r="N49" s="7" t="s">
        <v>29</v>
      </c>
      <c r="O49" s="52"/>
    </row>
    <row r="50" spans="1:15" ht="20.100000000000001" customHeight="1">
      <c r="A50" s="5">
        <v>47</v>
      </c>
      <c r="B50" s="6" t="s">
        <v>330</v>
      </c>
      <c r="C50" s="6">
        <v>64</v>
      </c>
      <c r="D50" s="46" t="s">
        <v>423</v>
      </c>
      <c r="E50" s="46" t="s">
        <v>424</v>
      </c>
      <c r="F50" s="7" t="s">
        <v>29</v>
      </c>
      <c r="G50" s="47">
        <v>79.394999999999996</v>
      </c>
      <c r="H50" s="48">
        <v>78.605644132653097</v>
      </c>
      <c r="I50" s="49">
        <v>74.299489583333397</v>
      </c>
      <c r="J50" s="53"/>
      <c r="K50" s="50">
        <f t="shared" si="0"/>
        <v>232.30013371598648</v>
      </c>
      <c r="L50" s="51">
        <v>47</v>
      </c>
      <c r="M50" s="17">
        <f t="shared" si="1"/>
        <v>0.734375</v>
      </c>
      <c r="N50" s="7" t="s">
        <v>29</v>
      </c>
      <c r="O50" s="52"/>
    </row>
    <row r="51" spans="1:15" ht="20.100000000000001" customHeight="1">
      <c r="A51" s="5">
        <v>48</v>
      </c>
      <c r="B51" s="6" t="s">
        <v>330</v>
      </c>
      <c r="C51" s="6">
        <v>64</v>
      </c>
      <c r="D51" s="46" t="s">
        <v>425</v>
      </c>
      <c r="E51" s="46" t="s">
        <v>426</v>
      </c>
      <c r="F51" s="7" t="s">
        <v>29</v>
      </c>
      <c r="G51" s="47">
        <v>82.8</v>
      </c>
      <c r="H51" s="48">
        <v>75.506326530112204</v>
      </c>
      <c r="I51" s="49">
        <v>72.686666666666696</v>
      </c>
      <c r="J51" s="53"/>
      <c r="K51" s="50">
        <f t="shared" si="0"/>
        <v>230.99299319677888</v>
      </c>
      <c r="L51" s="51">
        <v>48</v>
      </c>
      <c r="M51" s="17">
        <f t="shared" si="1"/>
        <v>0.75</v>
      </c>
      <c r="N51" s="7" t="s">
        <v>29</v>
      </c>
      <c r="O51" s="52"/>
    </row>
    <row r="52" spans="1:15" ht="20.100000000000001" customHeight="1">
      <c r="A52" s="5">
        <v>49</v>
      </c>
      <c r="B52" s="6" t="s">
        <v>330</v>
      </c>
      <c r="C52" s="6">
        <v>64</v>
      </c>
      <c r="D52" s="46" t="s">
        <v>427</v>
      </c>
      <c r="E52" s="46" t="s">
        <v>428</v>
      </c>
      <c r="F52" s="7" t="s">
        <v>29</v>
      </c>
      <c r="G52" s="47">
        <v>75.599999999999994</v>
      </c>
      <c r="H52" s="48">
        <v>75.994990808823502</v>
      </c>
      <c r="I52" s="49">
        <v>78.532484374999996</v>
      </c>
      <c r="J52" s="53"/>
      <c r="K52" s="50">
        <f t="shared" si="0"/>
        <v>230.12747518382349</v>
      </c>
      <c r="L52" s="51">
        <v>49</v>
      </c>
      <c r="M52" s="17">
        <f t="shared" si="1"/>
        <v>0.765625</v>
      </c>
      <c r="N52" s="7" t="s">
        <v>29</v>
      </c>
      <c r="O52" s="52"/>
    </row>
    <row r="53" spans="1:15" ht="20.100000000000001" customHeight="1">
      <c r="A53" s="5">
        <v>50</v>
      </c>
      <c r="B53" s="6" t="s">
        <v>330</v>
      </c>
      <c r="C53" s="6">
        <v>64</v>
      </c>
      <c r="D53" s="46" t="s">
        <v>429</v>
      </c>
      <c r="E53" s="46" t="s">
        <v>430</v>
      </c>
      <c r="F53" s="7" t="s">
        <v>29</v>
      </c>
      <c r="G53" s="47">
        <v>75.569999999999993</v>
      </c>
      <c r="H53" s="48">
        <v>76.576332958183698</v>
      </c>
      <c r="I53" s="49">
        <v>75.988333333333301</v>
      </c>
      <c r="J53" s="53"/>
      <c r="K53" s="50">
        <f t="shared" si="0"/>
        <v>228.13466629151696</v>
      </c>
      <c r="L53" s="51">
        <v>50</v>
      </c>
      <c r="M53" s="17">
        <f t="shared" si="1"/>
        <v>0.78125</v>
      </c>
      <c r="N53" s="7" t="s">
        <v>29</v>
      </c>
      <c r="O53" s="52"/>
    </row>
    <row r="54" spans="1:15" ht="20.100000000000001" customHeight="1">
      <c r="A54" s="5">
        <v>51</v>
      </c>
      <c r="B54" s="6" t="s">
        <v>330</v>
      </c>
      <c r="C54" s="6">
        <v>64</v>
      </c>
      <c r="D54" s="46" t="s">
        <v>431</v>
      </c>
      <c r="E54" s="46" t="s">
        <v>432</v>
      </c>
      <c r="F54" s="7" t="s">
        <v>29</v>
      </c>
      <c r="G54" s="47">
        <v>73.766249999999999</v>
      </c>
      <c r="H54" s="48">
        <v>76.628258877551005</v>
      </c>
      <c r="I54" s="49">
        <v>76.47</v>
      </c>
      <c r="J54" s="53"/>
      <c r="K54" s="50">
        <f t="shared" si="0"/>
        <v>226.864508877551</v>
      </c>
      <c r="L54" s="51">
        <v>51</v>
      </c>
      <c r="M54" s="17">
        <f t="shared" si="1"/>
        <v>0.796875</v>
      </c>
      <c r="N54" s="7" t="s">
        <v>29</v>
      </c>
      <c r="O54" s="52"/>
    </row>
    <row r="55" spans="1:15" ht="20.100000000000001" customHeight="1">
      <c r="A55" s="5">
        <v>52</v>
      </c>
      <c r="B55" s="6" t="s">
        <v>330</v>
      </c>
      <c r="C55" s="6">
        <v>64</v>
      </c>
      <c r="D55" s="46" t="s">
        <v>433</v>
      </c>
      <c r="E55" s="46" t="s">
        <v>434</v>
      </c>
      <c r="F55" s="7" t="s">
        <v>29</v>
      </c>
      <c r="G55" s="47">
        <v>72.738</v>
      </c>
      <c r="H55" s="48">
        <v>77.238600127550995</v>
      </c>
      <c r="I55" s="49">
        <v>76.950348958333393</v>
      </c>
      <c r="J55" s="53"/>
      <c r="K55" s="50">
        <f t="shared" si="0"/>
        <v>226.92694908588439</v>
      </c>
      <c r="L55" s="51">
        <v>52</v>
      </c>
      <c r="M55" s="17">
        <f t="shared" si="1"/>
        <v>0.8125</v>
      </c>
      <c r="N55" s="7" t="s">
        <v>29</v>
      </c>
      <c r="O55" s="52"/>
    </row>
    <row r="56" spans="1:15" ht="20.100000000000001" customHeight="1">
      <c r="A56" s="5">
        <v>53</v>
      </c>
      <c r="B56" s="6" t="s">
        <v>330</v>
      </c>
      <c r="C56" s="6">
        <v>64</v>
      </c>
      <c r="D56" s="46" t="s">
        <v>435</v>
      </c>
      <c r="E56" s="46" t="s">
        <v>436</v>
      </c>
      <c r="F56" s="7" t="s">
        <v>29</v>
      </c>
      <c r="G56" s="47">
        <v>75.034999999999997</v>
      </c>
      <c r="H56" s="48">
        <v>76.184802346938795</v>
      </c>
      <c r="I56" s="49">
        <v>75.035416666666706</v>
      </c>
      <c r="J56" s="53"/>
      <c r="K56" s="50">
        <f t="shared" si="0"/>
        <v>226.25521901360548</v>
      </c>
      <c r="L56" s="51">
        <v>53</v>
      </c>
      <c r="M56" s="17">
        <f t="shared" si="1"/>
        <v>0.828125</v>
      </c>
      <c r="N56" s="7" t="s">
        <v>29</v>
      </c>
      <c r="O56" s="52"/>
    </row>
    <row r="57" spans="1:15" ht="20.100000000000001" customHeight="1">
      <c r="A57" s="5">
        <v>54</v>
      </c>
      <c r="B57" s="6" t="s">
        <v>330</v>
      </c>
      <c r="C57" s="6">
        <v>64</v>
      </c>
      <c r="D57" s="46" t="s">
        <v>437</v>
      </c>
      <c r="E57" s="46" t="s">
        <v>438</v>
      </c>
      <c r="F57" s="7" t="s">
        <v>29</v>
      </c>
      <c r="G57" s="47">
        <v>80.204999999999998</v>
      </c>
      <c r="H57" s="48">
        <v>74.769496224489799</v>
      </c>
      <c r="I57" s="49">
        <v>69.734583333333305</v>
      </c>
      <c r="J57" s="53"/>
      <c r="K57" s="50">
        <f t="shared" si="0"/>
        <v>224.70907955782309</v>
      </c>
      <c r="L57" s="51">
        <v>54</v>
      </c>
      <c r="M57" s="17">
        <f t="shared" si="1"/>
        <v>0.84375</v>
      </c>
      <c r="N57" s="7" t="s">
        <v>29</v>
      </c>
      <c r="O57" s="52"/>
    </row>
    <row r="58" spans="1:15" ht="20.100000000000001" customHeight="1">
      <c r="A58" s="5">
        <v>55</v>
      </c>
      <c r="B58" s="6" t="s">
        <v>330</v>
      </c>
      <c r="C58" s="6">
        <v>64</v>
      </c>
      <c r="D58" s="46" t="s">
        <v>439</v>
      </c>
      <c r="E58" s="46" t="s">
        <v>440</v>
      </c>
      <c r="F58" s="7" t="s">
        <v>29</v>
      </c>
      <c r="G58" s="47">
        <v>73.556250000000006</v>
      </c>
      <c r="H58" s="48">
        <v>75.019593979591903</v>
      </c>
      <c r="I58" s="49">
        <v>75.162916666666703</v>
      </c>
      <c r="J58" s="53"/>
      <c r="K58" s="50">
        <f t="shared" si="0"/>
        <v>223.73876064625864</v>
      </c>
      <c r="L58" s="51">
        <v>55</v>
      </c>
      <c r="M58" s="17">
        <f t="shared" si="1"/>
        <v>0.859375</v>
      </c>
      <c r="N58" s="7" t="s">
        <v>29</v>
      </c>
      <c r="O58" s="52"/>
    </row>
    <row r="59" spans="1:15" ht="20.100000000000001" customHeight="1">
      <c r="A59" s="5">
        <v>56</v>
      </c>
      <c r="B59" s="6" t="s">
        <v>330</v>
      </c>
      <c r="C59" s="6">
        <v>64</v>
      </c>
      <c r="D59" s="46" t="s">
        <v>441</v>
      </c>
      <c r="E59" s="46" t="s">
        <v>442</v>
      </c>
      <c r="F59" s="7" t="s">
        <v>29</v>
      </c>
      <c r="G59" s="47">
        <v>71.831999999999994</v>
      </c>
      <c r="H59" s="48">
        <v>75.305086096938794</v>
      </c>
      <c r="I59" s="49">
        <v>75.929671874999997</v>
      </c>
      <c r="J59" s="53"/>
      <c r="K59" s="50">
        <f t="shared" si="0"/>
        <v>223.06675797193878</v>
      </c>
      <c r="L59" s="51">
        <v>56</v>
      </c>
      <c r="M59" s="17">
        <f t="shared" si="1"/>
        <v>0.875</v>
      </c>
      <c r="N59" s="7" t="s">
        <v>29</v>
      </c>
      <c r="O59" s="52"/>
    </row>
    <row r="60" spans="1:15" ht="20.100000000000001" customHeight="1">
      <c r="A60" s="5">
        <v>57</v>
      </c>
      <c r="B60" s="6" t="s">
        <v>330</v>
      </c>
      <c r="C60" s="6">
        <v>64</v>
      </c>
      <c r="D60" s="46" t="s">
        <v>443</v>
      </c>
      <c r="E60" s="46" t="s">
        <v>444</v>
      </c>
      <c r="F60" s="7" t="s">
        <v>29</v>
      </c>
      <c r="G60" s="47">
        <v>70.178749999999994</v>
      </c>
      <c r="H60" s="48">
        <v>75.878667040816296</v>
      </c>
      <c r="I60" s="49">
        <v>75.662499999999994</v>
      </c>
      <c r="J60" s="53"/>
      <c r="K60" s="50">
        <f t="shared" si="0"/>
        <v>221.71991704081628</v>
      </c>
      <c r="L60" s="51">
        <v>57</v>
      </c>
      <c r="M60" s="17">
        <f t="shared" si="1"/>
        <v>0.890625</v>
      </c>
      <c r="N60" s="7" t="s">
        <v>29</v>
      </c>
      <c r="O60" s="52"/>
    </row>
    <row r="61" spans="1:15" ht="20.100000000000001" customHeight="1">
      <c r="A61" s="5">
        <v>58</v>
      </c>
      <c r="B61" s="6" t="s">
        <v>330</v>
      </c>
      <c r="C61" s="6">
        <v>64</v>
      </c>
      <c r="D61" s="46" t="s">
        <v>445</v>
      </c>
      <c r="E61" s="46" t="s">
        <v>446</v>
      </c>
      <c r="F61" s="7" t="s">
        <v>29</v>
      </c>
      <c r="G61" s="47">
        <v>70.057500000000005</v>
      </c>
      <c r="H61" s="48">
        <v>74.136836734693802</v>
      </c>
      <c r="I61" s="49">
        <v>76.258750000000006</v>
      </c>
      <c r="J61" s="53"/>
      <c r="K61" s="50">
        <f t="shared" si="0"/>
        <v>220.45308673469384</v>
      </c>
      <c r="L61" s="51">
        <v>58</v>
      </c>
      <c r="M61" s="17">
        <f t="shared" si="1"/>
        <v>0.90625</v>
      </c>
      <c r="N61" s="7" t="s">
        <v>29</v>
      </c>
      <c r="O61" s="52"/>
    </row>
    <row r="62" spans="1:15" ht="20.100000000000001" customHeight="1">
      <c r="A62" s="5">
        <v>59</v>
      </c>
      <c r="B62" s="6" t="s">
        <v>330</v>
      </c>
      <c r="C62" s="6">
        <v>64</v>
      </c>
      <c r="D62" s="46" t="s">
        <v>447</v>
      </c>
      <c r="E62" s="46" t="s">
        <v>448</v>
      </c>
      <c r="F62" s="7" t="s">
        <v>29</v>
      </c>
      <c r="G62" s="47">
        <v>70.777500000000003</v>
      </c>
      <c r="H62" s="48">
        <v>71.750892857142802</v>
      </c>
      <c r="I62" s="49">
        <v>76.783608333333305</v>
      </c>
      <c r="J62" s="53"/>
      <c r="K62" s="50">
        <f t="shared" si="0"/>
        <v>219.31200119047611</v>
      </c>
      <c r="L62" s="51">
        <v>59</v>
      </c>
      <c r="M62" s="17">
        <f t="shared" si="1"/>
        <v>0.921875</v>
      </c>
      <c r="N62" s="7" t="s">
        <v>29</v>
      </c>
      <c r="O62" s="52"/>
    </row>
    <row r="63" spans="1:15" ht="20.100000000000001" customHeight="1">
      <c r="A63" s="5">
        <v>60</v>
      </c>
      <c r="B63" s="6" t="s">
        <v>330</v>
      </c>
      <c r="C63" s="6">
        <v>64</v>
      </c>
      <c r="D63" s="46" t="s">
        <v>449</v>
      </c>
      <c r="E63" s="46" t="s">
        <v>450</v>
      </c>
      <c r="F63" s="7" t="s">
        <v>29</v>
      </c>
      <c r="G63" s="47">
        <v>65</v>
      </c>
      <c r="H63" s="48">
        <v>76.245679209183706</v>
      </c>
      <c r="I63" s="49">
        <v>71.0287864583333</v>
      </c>
      <c r="J63" s="53"/>
      <c r="K63" s="50">
        <f t="shared" si="0"/>
        <v>212.27446566751701</v>
      </c>
      <c r="L63" s="51">
        <v>60</v>
      </c>
      <c r="M63" s="17">
        <f t="shared" si="1"/>
        <v>0.9375</v>
      </c>
      <c r="N63" s="7" t="s">
        <v>29</v>
      </c>
      <c r="O63" s="52"/>
    </row>
    <row r="64" spans="1:15" ht="20.100000000000001" customHeight="1">
      <c r="A64" s="5">
        <v>61</v>
      </c>
      <c r="B64" s="6" t="s">
        <v>330</v>
      </c>
      <c r="C64" s="6">
        <v>64</v>
      </c>
      <c r="D64" s="46" t="s">
        <v>451</v>
      </c>
      <c r="E64" s="46" t="s">
        <v>452</v>
      </c>
      <c r="F64" s="7" t="s">
        <v>29</v>
      </c>
      <c r="G64" s="47">
        <v>70.039500000000004</v>
      </c>
      <c r="H64" s="48">
        <v>69.403858418367307</v>
      </c>
      <c r="I64" s="49">
        <v>72.426677083333303</v>
      </c>
      <c r="J64" s="53"/>
      <c r="K64" s="50">
        <f t="shared" si="0"/>
        <v>211.87003550170061</v>
      </c>
      <c r="L64" s="51">
        <v>61</v>
      </c>
      <c r="M64" s="17">
        <f t="shared" si="1"/>
        <v>0.953125</v>
      </c>
      <c r="N64" s="7" t="s">
        <v>29</v>
      </c>
      <c r="O64" s="52"/>
    </row>
    <row r="65" spans="1:15" ht="20.100000000000001" customHeight="1">
      <c r="A65" s="5">
        <v>62</v>
      </c>
      <c r="B65" s="6" t="s">
        <v>330</v>
      </c>
      <c r="C65" s="6">
        <v>64</v>
      </c>
      <c r="D65" s="46" t="s">
        <v>453</v>
      </c>
      <c r="E65" s="46" t="s">
        <v>454</v>
      </c>
      <c r="F65" s="7" t="s">
        <v>29</v>
      </c>
      <c r="G65" s="47">
        <v>60</v>
      </c>
      <c r="H65" s="48">
        <v>60</v>
      </c>
      <c r="I65" s="49">
        <v>82.721249999999998</v>
      </c>
      <c r="J65" s="53"/>
      <c r="K65" s="50">
        <f t="shared" si="0"/>
        <v>202.72125</v>
      </c>
      <c r="L65" s="51">
        <v>62</v>
      </c>
      <c r="M65" s="17">
        <f t="shared" si="1"/>
        <v>0.96875</v>
      </c>
      <c r="N65" s="7" t="s">
        <v>29</v>
      </c>
      <c r="O65" s="52"/>
    </row>
    <row r="66" spans="1:15" ht="20.100000000000001" customHeight="1">
      <c r="A66" s="5">
        <v>63</v>
      </c>
      <c r="B66" s="6" t="s">
        <v>330</v>
      </c>
      <c r="C66" s="6">
        <v>64</v>
      </c>
      <c r="D66" s="46" t="s">
        <v>455</v>
      </c>
      <c r="E66" s="46" t="s">
        <v>456</v>
      </c>
      <c r="F66" s="7" t="s">
        <v>29</v>
      </c>
      <c r="G66" s="47">
        <v>60</v>
      </c>
      <c r="H66" s="48">
        <v>66.982812499999994</v>
      </c>
      <c r="I66" s="49">
        <v>71.253031250000006</v>
      </c>
      <c r="J66" s="53"/>
      <c r="K66" s="50">
        <f t="shared" si="0"/>
        <v>198.23584375000002</v>
      </c>
      <c r="L66" s="51">
        <v>63</v>
      </c>
      <c r="M66" s="17">
        <f t="shared" si="1"/>
        <v>0.984375</v>
      </c>
      <c r="N66" s="7" t="s">
        <v>29</v>
      </c>
      <c r="O66" s="52"/>
    </row>
    <row r="67" spans="1:15" ht="20.100000000000001" customHeight="1">
      <c r="A67" s="5">
        <v>64</v>
      </c>
      <c r="B67" s="6" t="s">
        <v>330</v>
      </c>
      <c r="C67" s="6">
        <v>64</v>
      </c>
      <c r="D67" s="46" t="s">
        <v>457</v>
      </c>
      <c r="E67" s="46" t="s">
        <v>458</v>
      </c>
      <c r="F67" s="7" t="s">
        <v>29</v>
      </c>
      <c r="G67" s="47">
        <v>60</v>
      </c>
      <c r="H67" s="48">
        <v>62.5788725500204</v>
      </c>
      <c r="I67" s="49">
        <v>52.380587687969999</v>
      </c>
      <c r="J67" s="53"/>
      <c r="K67" s="50">
        <f t="shared" si="0"/>
        <v>174.95946023799041</v>
      </c>
      <c r="L67" s="51">
        <v>64</v>
      </c>
      <c r="M67" s="17">
        <f t="shared" si="1"/>
        <v>1</v>
      </c>
      <c r="N67" s="7" t="s">
        <v>29</v>
      </c>
      <c r="O67" s="52"/>
    </row>
    <row r="68" spans="1:15">
      <c r="A68" s="68" t="s">
        <v>228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36"/>
    </row>
    <row r="69" spans="1:15" ht="14.25">
      <c r="A69" s="19"/>
      <c r="B69" s="20" t="s">
        <v>229</v>
      </c>
      <c r="C69" s="21" t="s">
        <v>230</v>
      </c>
      <c r="D69" s="21"/>
      <c r="E69" s="22"/>
      <c r="F69" s="22"/>
      <c r="G69" s="22"/>
      <c r="H69" s="22"/>
      <c r="I69" s="22"/>
      <c r="J69" s="19"/>
      <c r="K69" s="19"/>
      <c r="L69" s="19"/>
    </row>
    <row r="70" spans="1:15" ht="14.25">
      <c r="A70" s="23"/>
      <c r="B70" s="23"/>
      <c r="C70" s="24" t="s">
        <v>231</v>
      </c>
      <c r="D70" s="21"/>
      <c r="E70" s="24"/>
      <c r="F70" s="24"/>
      <c r="G70" s="24"/>
      <c r="H70" s="24"/>
      <c r="I70" s="24"/>
      <c r="J70" s="24"/>
      <c r="K70" s="24"/>
      <c r="L70" s="24"/>
    </row>
    <row r="71" spans="1:15" ht="14.25">
      <c r="A71" s="20"/>
      <c r="B71" s="20"/>
      <c r="C71" s="24" t="s">
        <v>232</v>
      </c>
      <c r="D71" s="21"/>
      <c r="E71" s="24"/>
      <c r="F71" s="24"/>
      <c r="G71" s="24"/>
      <c r="H71" s="24"/>
      <c r="I71" s="24"/>
      <c r="J71" s="24"/>
      <c r="K71" s="24"/>
      <c r="L71" s="24"/>
    </row>
    <row r="72" spans="1:15" ht="14.25">
      <c r="A72" s="21"/>
      <c r="B72" s="21"/>
      <c r="C72" s="21" t="s">
        <v>233</v>
      </c>
      <c r="D72" s="23"/>
      <c r="E72" s="23"/>
      <c r="F72" s="23"/>
      <c r="G72" s="23"/>
      <c r="H72" s="23"/>
      <c r="I72" s="23"/>
      <c r="J72" s="22"/>
      <c r="K72" s="22"/>
      <c r="L72" s="22"/>
    </row>
    <row r="73" spans="1:15" ht="14.25">
      <c r="A73" s="21"/>
      <c r="B73" s="21"/>
      <c r="C73" s="23" t="s">
        <v>234</v>
      </c>
      <c r="D73" s="21"/>
      <c r="E73" s="21"/>
      <c r="F73" s="21"/>
      <c r="G73" s="21"/>
      <c r="H73" s="21"/>
      <c r="I73" s="21"/>
      <c r="J73" s="21"/>
      <c r="K73" s="21"/>
      <c r="L73" s="21"/>
    </row>
  </sheetData>
  <mergeCells count="2">
    <mergeCell ref="A1:O1"/>
    <mergeCell ref="A68:K68"/>
  </mergeCells>
  <phoneticPr fontId="12" type="noConversion"/>
  <conditionalFormatting sqref="D4">
    <cfRule type="duplicateValues" dxfId="353" priority="20"/>
  </conditionalFormatting>
  <conditionalFormatting sqref="E74">
    <cfRule type="duplicateValues" dxfId="352" priority="21"/>
  </conditionalFormatting>
  <conditionalFormatting sqref="D5:D6">
    <cfRule type="duplicateValues" dxfId="351" priority="3"/>
  </conditionalFormatting>
  <conditionalFormatting sqref="D7:D67">
    <cfRule type="duplicateValues" dxfId="350" priority="1"/>
  </conditionalFormatting>
  <conditionalFormatting sqref="E68:E73">
    <cfRule type="duplicateValues" dxfId="349" priority="2"/>
  </conditionalFormatting>
  <conditionalFormatting sqref="E2:E3 E75:E1048576">
    <cfRule type="duplicateValues" dxfId="348" priority="22"/>
  </conditionalFormatting>
  <pageMargins left="0.75" right="0.75" top="1" bottom="1" header="0.5" footer="0.5"/>
  <pageSetup paperSize="9" scale="48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opLeftCell="A10" workbookViewId="0">
      <selection activeCell="E17" sqref="E17"/>
    </sheetView>
  </sheetViews>
  <sheetFormatPr defaultColWidth="8.875" defaultRowHeight="13.5"/>
  <cols>
    <col min="1" max="1" width="5.125" customWidth="1"/>
    <col min="2" max="2" width="25.125" customWidth="1"/>
    <col min="3" max="3" width="8.75" customWidth="1"/>
    <col min="4" max="4" width="8.25" customWidth="1"/>
    <col min="5" max="5" width="13.875" customWidth="1"/>
    <col min="6" max="6" width="8.625" customWidth="1"/>
    <col min="7" max="7" width="10.25" customWidth="1"/>
    <col min="8" max="9" width="11.125" customWidth="1"/>
    <col min="10" max="10" width="9.25" customWidth="1"/>
    <col min="11" max="11" width="8.875" customWidth="1"/>
    <col min="12" max="12" width="8.375" customWidth="1"/>
    <col min="13" max="13" width="11.625" customWidth="1"/>
    <col min="14" max="14" width="15.875" customWidth="1"/>
    <col min="15" max="15" width="16.125" customWidth="1"/>
  </cols>
  <sheetData>
    <row r="1" spans="1:15" ht="20.25">
      <c r="A1" s="67" t="s">
        <v>459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ht="14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3"/>
      <c r="L2" s="1"/>
      <c r="M2" s="1"/>
      <c r="N2" s="1"/>
      <c r="O2" s="14"/>
    </row>
    <row r="3" spans="1:15" ht="66.95" customHeight="1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4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15" t="s">
        <v>12</v>
      </c>
      <c r="L3" s="2" t="s">
        <v>13</v>
      </c>
      <c r="M3" s="4" t="s">
        <v>14</v>
      </c>
      <c r="N3" s="2" t="s">
        <v>15</v>
      </c>
      <c r="O3" s="2" t="s">
        <v>16</v>
      </c>
    </row>
    <row r="4" spans="1:15" ht="20.100000000000001" customHeight="1">
      <c r="A4" s="5">
        <v>1</v>
      </c>
      <c r="B4" s="2" t="s">
        <v>460</v>
      </c>
      <c r="C4" s="3">
        <v>51</v>
      </c>
      <c r="D4" s="37" t="s">
        <v>461</v>
      </c>
      <c r="E4" s="37">
        <v>2030110765</v>
      </c>
      <c r="F4" s="7" t="s">
        <v>462</v>
      </c>
      <c r="G4" s="38">
        <v>92.25</v>
      </c>
      <c r="H4" s="38">
        <v>90.323107798165097</v>
      </c>
      <c r="I4" s="38">
        <v>93.281684782608707</v>
      </c>
      <c r="J4" s="3"/>
      <c r="K4" s="39">
        <f t="shared" ref="K4:K54" si="0">G4+H4+I4</f>
        <v>275.85479258077379</v>
      </c>
      <c r="L4" s="7">
        <v>1</v>
      </c>
      <c r="M4" s="17">
        <f t="shared" ref="M4:M54" si="1">L4/51</f>
        <v>1.9607843137254902E-2</v>
      </c>
      <c r="N4" s="3" t="s">
        <v>462</v>
      </c>
      <c r="O4" s="3"/>
    </row>
    <row r="5" spans="1:15" ht="20.100000000000001" customHeight="1">
      <c r="A5" s="5">
        <v>2</v>
      </c>
      <c r="B5" s="2" t="s">
        <v>460</v>
      </c>
      <c r="C5" s="3">
        <v>51</v>
      </c>
      <c r="D5" s="37" t="s">
        <v>463</v>
      </c>
      <c r="E5" s="37">
        <v>2030110733</v>
      </c>
      <c r="F5" s="7" t="s">
        <v>462</v>
      </c>
      <c r="G5" s="38">
        <v>92.07</v>
      </c>
      <c r="H5" s="38">
        <v>90.752924311926606</v>
      </c>
      <c r="I5" s="38">
        <v>92.049836956521702</v>
      </c>
      <c r="J5" s="3"/>
      <c r="K5" s="39">
        <f t="shared" si="0"/>
        <v>274.8727612684483</v>
      </c>
      <c r="L5" s="7">
        <v>2</v>
      </c>
      <c r="M5" s="17">
        <f t="shared" si="1"/>
        <v>3.9215686274509803E-2</v>
      </c>
      <c r="N5" s="3" t="s">
        <v>462</v>
      </c>
      <c r="O5" s="3"/>
    </row>
    <row r="6" spans="1:15" ht="20.100000000000001" customHeight="1">
      <c r="A6" s="5">
        <v>3</v>
      </c>
      <c r="B6" s="2" t="s">
        <v>460</v>
      </c>
      <c r="C6" s="3">
        <v>51</v>
      </c>
      <c r="D6" s="37" t="s">
        <v>464</v>
      </c>
      <c r="E6" s="37">
        <v>2030110763</v>
      </c>
      <c r="F6" s="7" t="s">
        <v>465</v>
      </c>
      <c r="G6" s="38">
        <v>87.636250000000004</v>
      </c>
      <c r="H6" s="38">
        <v>85.853440366972507</v>
      </c>
      <c r="I6" s="38">
        <v>89.214076086956496</v>
      </c>
      <c r="J6" s="3"/>
      <c r="K6" s="39">
        <f t="shared" si="0"/>
        <v>262.70376645392901</v>
      </c>
      <c r="L6" s="7">
        <v>3</v>
      </c>
      <c r="M6" s="17">
        <f t="shared" si="1"/>
        <v>5.8823529411764705E-2</v>
      </c>
      <c r="N6" s="3" t="s">
        <v>462</v>
      </c>
      <c r="O6" s="3"/>
    </row>
    <row r="7" spans="1:15" ht="20.100000000000001" customHeight="1">
      <c r="A7" s="5">
        <v>4</v>
      </c>
      <c r="B7" s="2" t="s">
        <v>460</v>
      </c>
      <c r="C7" s="3">
        <v>51</v>
      </c>
      <c r="D7" s="37" t="s">
        <v>466</v>
      </c>
      <c r="E7" s="37">
        <v>2030110778</v>
      </c>
      <c r="F7" s="7" t="s">
        <v>465</v>
      </c>
      <c r="G7" s="38">
        <v>86.341250000000002</v>
      </c>
      <c r="H7" s="38">
        <v>88.325917431192707</v>
      </c>
      <c r="I7" s="38">
        <v>87.727717391304296</v>
      </c>
      <c r="J7" s="3"/>
      <c r="K7" s="39">
        <f t="shared" si="0"/>
        <v>262.39488482249698</v>
      </c>
      <c r="L7" s="7">
        <v>4</v>
      </c>
      <c r="M7" s="17">
        <f t="shared" si="1"/>
        <v>7.8431372549019607E-2</v>
      </c>
      <c r="N7" s="3" t="s">
        <v>462</v>
      </c>
      <c r="O7" s="3"/>
    </row>
    <row r="8" spans="1:15" ht="20.100000000000001" customHeight="1">
      <c r="A8" s="5">
        <v>5</v>
      </c>
      <c r="B8" s="2" t="s">
        <v>460</v>
      </c>
      <c r="C8" s="3">
        <v>51</v>
      </c>
      <c r="D8" s="37" t="s">
        <v>467</v>
      </c>
      <c r="E8" s="37">
        <v>2030110734</v>
      </c>
      <c r="F8" s="7" t="s">
        <v>462</v>
      </c>
      <c r="G8" s="38">
        <v>90</v>
      </c>
      <c r="H8" s="38">
        <v>85.990711009174305</v>
      </c>
      <c r="I8" s="38">
        <v>82.2834782608696</v>
      </c>
      <c r="J8" s="3"/>
      <c r="K8" s="39">
        <f t="shared" si="0"/>
        <v>258.27418927004391</v>
      </c>
      <c r="L8" s="7">
        <v>5</v>
      </c>
      <c r="M8" s="17">
        <f t="shared" si="1"/>
        <v>9.8039215686274508E-2</v>
      </c>
      <c r="N8" s="3" t="s">
        <v>462</v>
      </c>
      <c r="O8" s="3"/>
    </row>
    <row r="9" spans="1:15" ht="20.100000000000001" customHeight="1">
      <c r="A9" s="5">
        <v>6</v>
      </c>
      <c r="B9" s="2" t="s">
        <v>460</v>
      </c>
      <c r="C9" s="3">
        <v>51</v>
      </c>
      <c r="D9" s="37" t="s">
        <v>468</v>
      </c>
      <c r="E9" s="37">
        <v>2030110739</v>
      </c>
      <c r="F9" s="7" t="s">
        <v>462</v>
      </c>
      <c r="G9" s="38">
        <v>88.14</v>
      </c>
      <c r="H9" s="38">
        <v>83.295761467889903</v>
      </c>
      <c r="I9" s="38">
        <v>84.946847826086994</v>
      </c>
      <c r="J9" s="3"/>
      <c r="K9" s="39">
        <f t="shared" si="0"/>
        <v>256.38260929397688</v>
      </c>
      <c r="L9" s="7">
        <v>6</v>
      </c>
      <c r="M9" s="17">
        <f t="shared" si="1"/>
        <v>0.11764705882352941</v>
      </c>
      <c r="N9" s="3" t="s">
        <v>462</v>
      </c>
      <c r="O9" s="3"/>
    </row>
    <row r="10" spans="1:15" ht="20.100000000000001" customHeight="1">
      <c r="A10" s="5">
        <v>7</v>
      </c>
      <c r="B10" s="2" t="s">
        <v>460</v>
      </c>
      <c r="C10" s="3">
        <v>51</v>
      </c>
      <c r="D10" s="37" t="s">
        <v>469</v>
      </c>
      <c r="E10" s="37">
        <v>1908110239</v>
      </c>
      <c r="F10" s="7" t="s">
        <v>465</v>
      </c>
      <c r="G10" s="38">
        <v>84.742500000000007</v>
      </c>
      <c r="H10" s="38">
        <v>88.736582568807293</v>
      </c>
      <c r="I10" s="38">
        <v>82.610190217391306</v>
      </c>
      <c r="J10" s="3"/>
      <c r="K10" s="39">
        <f t="shared" si="0"/>
        <v>256.08927278619865</v>
      </c>
      <c r="L10" s="7">
        <v>7</v>
      </c>
      <c r="M10" s="17">
        <f t="shared" si="1"/>
        <v>0.13725490196078433</v>
      </c>
      <c r="N10" s="3" t="s">
        <v>462</v>
      </c>
      <c r="O10" s="3"/>
    </row>
    <row r="11" spans="1:15" ht="20.100000000000001" customHeight="1">
      <c r="A11" s="5">
        <v>8</v>
      </c>
      <c r="B11" s="2" t="s">
        <v>460</v>
      </c>
      <c r="C11" s="3">
        <v>51</v>
      </c>
      <c r="D11" s="37" t="s">
        <v>470</v>
      </c>
      <c r="E11" s="37">
        <v>2030110783</v>
      </c>
      <c r="F11" s="7" t="s">
        <v>465</v>
      </c>
      <c r="G11" s="38">
        <v>85.77</v>
      </c>
      <c r="H11" s="38">
        <v>85.486123853210998</v>
      </c>
      <c r="I11" s="38">
        <v>84.484347826086903</v>
      </c>
      <c r="J11" s="3"/>
      <c r="K11" s="39">
        <f t="shared" si="0"/>
        <v>255.74047167929791</v>
      </c>
      <c r="L11" s="7">
        <v>8</v>
      </c>
      <c r="M11" s="17">
        <f t="shared" si="1"/>
        <v>0.15686274509803921</v>
      </c>
      <c r="N11" s="3" t="s">
        <v>462</v>
      </c>
      <c r="O11" s="3"/>
    </row>
    <row r="12" spans="1:15" ht="20.100000000000001" customHeight="1">
      <c r="A12" s="5">
        <v>9</v>
      </c>
      <c r="B12" s="2" t="s">
        <v>460</v>
      </c>
      <c r="C12" s="3">
        <v>51</v>
      </c>
      <c r="D12" s="37" t="s">
        <v>471</v>
      </c>
      <c r="E12" s="37">
        <v>2030110776</v>
      </c>
      <c r="F12" s="7" t="s">
        <v>465</v>
      </c>
      <c r="G12" s="38">
        <v>84.607500000000002</v>
      </c>
      <c r="H12" s="38">
        <v>84.460550458715602</v>
      </c>
      <c r="I12" s="38">
        <v>85.295108695652203</v>
      </c>
      <c r="J12" s="3"/>
      <c r="K12" s="39">
        <f t="shared" si="0"/>
        <v>254.36315915436782</v>
      </c>
      <c r="L12" s="7">
        <v>9</v>
      </c>
      <c r="M12" s="17">
        <f t="shared" si="1"/>
        <v>0.17647058823529413</v>
      </c>
      <c r="N12" s="3" t="s">
        <v>462</v>
      </c>
      <c r="O12" s="3"/>
    </row>
    <row r="13" spans="1:15" ht="20.100000000000001" customHeight="1">
      <c r="A13" s="5">
        <v>10</v>
      </c>
      <c r="B13" s="2" t="s">
        <v>460</v>
      </c>
      <c r="C13" s="3">
        <v>51</v>
      </c>
      <c r="D13" s="37" t="s">
        <v>472</v>
      </c>
      <c r="E13" s="37">
        <v>2030110767</v>
      </c>
      <c r="F13" s="7" t="s">
        <v>465</v>
      </c>
      <c r="G13" s="38">
        <v>86.254999999999995</v>
      </c>
      <c r="H13" s="38">
        <v>84.675917431192701</v>
      </c>
      <c r="I13" s="38">
        <v>82.481956521739093</v>
      </c>
      <c r="J13" s="3"/>
      <c r="K13" s="39">
        <f t="shared" si="0"/>
        <v>253.41287395293182</v>
      </c>
      <c r="L13" s="7">
        <v>10</v>
      </c>
      <c r="M13" s="17">
        <f t="shared" si="1"/>
        <v>0.19607843137254902</v>
      </c>
      <c r="N13" s="3" t="s">
        <v>462</v>
      </c>
      <c r="O13" s="3"/>
    </row>
    <row r="14" spans="1:15" ht="20.100000000000001" customHeight="1">
      <c r="A14" s="5">
        <v>11</v>
      </c>
      <c r="B14" s="2" t="s">
        <v>460</v>
      </c>
      <c r="C14" s="3">
        <v>51</v>
      </c>
      <c r="D14" s="37" t="s">
        <v>473</v>
      </c>
      <c r="E14" s="37">
        <v>1921110085</v>
      </c>
      <c r="F14" s="7" t="s">
        <v>462</v>
      </c>
      <c r="G14" s="38">
        <v>86.844999999999999</v>
      </c>
      <c r="H14" s="38">
        <v>83.16</v>
      </c>
      <c r="I14" s="38">
        <v>81.458260869565194</v>
      </c>
      <c r="J14" s="3"/>
      <c r="K14" s="39">
        <f t="shared" si="0"/>
        <v>251.4632608695652</v>
      </c>
      <c r="L14" s="7">
        <v>11</v>
      </c>
      <c r="M14" s="17">
        <f t="shared" si="1"/>
        <v>0.21568627450980393</v>
      </c>
      <c r="N14" s="3" t="s">
        <v>462</v>
      </c>
      <c r="O14" s="3"/>
    </row>
    <row r="15" spans="1:15" ht="20.100000000000001" customHeight="1">
      <c r="A15" s="5">
        <v>12</v>
      </c>
      <c r="B15" s="2" t="s">
        <v>460</v>
      </c>
      <c r="C15" s="3">
        <v>51</v>
      </c>
      <c r="D15" s="37" t="s">
        <v>474</v>
      </c>
      <c r="E15" s="37">
        <v>2030110768</v>
      </c>
      <c r="F15" s="7" t="s">
        <v>465</v>
      </c>
      <c r="G15" s="38">
        <v>88.463750000000005</v>
      </c>
      <c r="H15" s="38">
        <v>81.8651376146789</v>
      </c>
      <c r="I15" s="38">
        <v>79.321521739130404</v>
      </c>
      <c r="J15" s="3"/>
      <c r="K15" s="39">
        <f t="shared" si="0"/>
        <v>249.65040935380932</v>
      </c>
      <c r="L15" s="7">
        <v>12</v>
      </c>
      <c r="M15" s="17">
        <f t="shared" si="1"/>
        <v>0.23529411764705882</v>
      </c>
      <c r="N15" s="3" t="s">
        <v>462</v>
      </c>
      <c r="O15" s="3"/>
    </row>
    <row r="16" spans="1:15" ht="20.100000000000001" customHeight="1">
      <c r="A16" s="5">
        <v>13</v>
      </c>
      <c r="B16" s="2" t="s">
        <v>460</v>
      </c>
      <c r="C16" s="3">
        <v>51</v>
      </c>
      <c r="D16" s="37" t="s">
        <v>475</v>
      </c>
      <c r="E16" s="37">
        <v>2030110786</v>
      </c>
      <c r="F16" s="7" t="s">
        <v>465</v>
      </c>
      <c r="G16" s="38">
        <v>83.032499999999999</v>
      </c>
      <c r="H16" s="38">
        <v>83.120412844036693</v>
      </c>
      <c r="I16" s="38">
        <v>81.490869565217395</v>
      </c>
      <c r="J16" s="3"/>
      <c r="K16" s="39">
        <f t="shared" si="0"/>
        <v>247.64378240925407</v>
      </c>
      <c r="L16" s="7">
        <v>13</v>
      </c>
      <c r="M16" s="17">
        <f t="shared" si="1"/>
        <v>0.25490196078431371</v>
      </c>
      <c r="N16" s="3" t="s">
        <v>462</v>
      </c>
      <c r="O16" s="3"/>
    </row>
    <row r="17" spans="1:15" ht="20.100000000000001" customHeight="1">
      <c r="A17" s="5">
        <v>14</v>
      </c>
      <c r="B17" s="2" t="s">
        <v>460</v>
      </c>
      <c r="C17" s="3">
        <v>51</v>
      </c>
      <c r="D17" s="37" t="s">
        <v>476</v>
      </c>
      <c r="E17" s="37">
        <v>2030110731</v>
      </c>
      <c r="F17" s="7" t="s">
        <v>465</v>
      </c>
      <c r="G17" s="38">
        <v>85.4</v>
      </c>
      <c r="H17" s="38">
        <v>79.6977064220183</v>
      </c>
      <c r="I17" s="38">
        <v>80.386304347826098</v>
      </c>
      <c r="J17" s="3"/>
      <c r="K17" s="39">
        <f t="shared" si="0"/>
        <v>245.48401076984439</v>
      </c>
      <c r="L17" s="7">
        <v>14</v>
      </c>
      <c r="M17" s="17">
        <f t="shared" si="1"/>
        <v>0.27450980392156865</v>
      </c>
      <c r="N17" s="3" t="s">
        <v>462</v>
      </c>
      <c r="O17" s="3"/>
    </row>
    <row r="18" spans="1:15" ht="20.100000000000001" customHeight="1">
      <c r="A18" s="5">
        <v>15</v>
      </c>
      <c r="B18" s="2" t="s">
        <v>460</v>
      </c>
      <c r="C18" s="3">
        <v>51</v>
      </c>
      <c r="D18" s="37" t="s">
        <v>477</v>
      </c>
      <c r="E18" s="37">
        <v>2033110093</v>
      </c>
      <c r="F18" s="7" t="s">
        <v>465</v>
      </c>
      <c r="G18" s="38">
        <v>80.693749999999994</v>
      </c>
      <c r="H18" s="38">
        <v>81.5974770642202</v>
      </c>
      <c r="I18" s="38">
        <v>83.096304347826106</v>
      </c>
      <c r="J18" s="3"/>
      <c r="K18" s="39">
        <f t="shared" si="0"/>
        <v>245.38753141204631</v>
      </c>
      <c r="L18" s="7">
        <v>15</v>
      </c>
      <c r="M18" s="17">
        <f t="shared" si="1"/>
        <v>0.29411764705882354</v>
      </c>
      <c r="N18" s="3" t="s">
        <v>462</v>
      </c>
      <c r="O18" s="3"/>
    </row>
    <row r="19" spans="1:15" ht="20.100000000000001" customHeight="1">
      <c r="A19" s="5">
        <v>16</v>
      </c>
      <c r="B19" s="2" t="s">
        <v>460</v>
      </c>
      <c r="C19" s="3">
        <v>51</v>
      </c>
      <c r="D19" s="37" t="s">
        <v>478</v>
      </c>
      <c r="E19" s="37">
        <v>2030110750</v>
      </c>
      <c r="F19" s="7" t="s">
        <v>462</v>
      </c>
      <c r="G19" s="38">
        <v>82.15</v>
      </c>
      <c r="H19" s="38">
        <v>80.3743119266055</v>
      </c>
      <c r="I19" s="38">
        <v>82.289565217391299</v>
      </c>
      <c r="J19" s="3"/>
      <c r="K19" s="39">
        <f t="shared" si="0"/>
        <v>244.81387714399679</v>
      </c>
      <c r="L19" s="7">
        <v>16</v>
      </c>
      <c r="M19" s="17">
        <f t="shared" si="1"/>
        <v>0.31372549019607843</v>
      </c>
      <c r="N19" s="3" t="s">
        <v>462</v>
      </c>
      <c r="O19" s="3"/>
    </row>
    <row r="20" spans="1:15" ht="20.100000000000001" customHeight="1">
      <c r="A20" s="5">
        <v>17</v>
      </c>
      <c r="B20" s="2" t="s">
        <v>460</v>
      </c>
      <c r="C20" s="3">
        <v>51</v>
      </c>
      <c r="D20" s="37" t="s">
        <v>479</v>
      </c>
      <c r="E20" s="37">
        <v>2030110756</v>
      </c>
      <c r="F20" s="7" t="s">
        <v>465</v>
      </c>
      <c r="G20" s="38">
        <v>85.4</v>
      </c>
      <c r="H20" s="38">
        <v>81.363422018348601</v>
      </c>
      <c r="I20" s="38">
        <v>76.738913043478206</v>
      </c>
      <c r="J20" s="3"/>
      <c r="K20" s="39">
        <f t="shared" si="0"/>
        <v>243.50233506182678</v>
      </c>
      <c r="L20" s="7">
        <v>17</v>
      </c>
      <c r="M20" s="17">
        <f t="shared" si="1"/>
        <v>0.33333333333333331</v>
      </c>
      <c r="N20" s="3" t="s">
        <v>462</v>
      </c>
      <c r="O20" s="3"/>
    </row>
    <row r="21" spans="1:15" ht="20.100000000000001" customHeight="1">
      <c r="A21" s="5">
        <v>18</v>
      </c>
      <c r="B21" s="2" t="s">
        <v>460</v>
      </c>
      <c r="C21" s="3">
        <v>51</v>
      </c>
      <c r="D21" s="37" t="s">
        <v>480</v>
      </c>
      <c r="E21" s="37">
        <v>2030110735</v>
      </c>
      <c r="F21" s="7" t="s">
        <v>465</v>
      </c>
      <c r="G21" s="38">
        <v>86.11</v>
      </c>
      <c r="H21" s="38">
        <v>82.423509174311903</v>
      </c>
      <c r="I21" s="38">
        <v>73.835434782608701</v>
      </c>
      <c r="J21" s="3"/>
      <c r="K21" s="39">
        <f t="shared" si="0"/>
        <v>242.36894395692062</v>
      </c>
      <c r="L21" s="7">
        <v>18</v>
      </c>
      <c r="M21" s="17">
        <f t="shared" si="1"/>
        <v>0.35294117647058826</v>
      </c>
      <c r="N21" s="3" t="s">
        <v>465</v>
      </c>
      <c r="O21" s="3"/>
    </row>
    <row r="22" spans="1:15" ht="20.100000000000001" customHeight="1">
      <c r="A22" s="5">
        <v>19</v>
      </c>
      <c r="B22" s="2" t="s">
        <v>460</v>
      </c>
      <c r="C22" s="3">
        <v>51</v>
      </c>
      <c r="D22" s="37" t="s">
        <v>481</v>
      </c>
      <c r="E22" s="37">
        <v>2030110770</v>
      </c>
      <c r="F22" s="7" t="s">
        <v>465</v>
      </c>
      <c r="G22" s="38">
        <v>81.5</v>
      </c>
      <c r="H22" s="38">
        <v>82.163302752293603</v>
      </c>
      <c r="I22" s="38">
        <v>77.401739130434805</v>
      </c>
      <c r="J22" s="3"/>
      <c r="K22" s="39">
        <f t="shared" si="0"/>
        <v>241.06504188272839</v>
      </c>
      <c r="L22" s="7">
        <v>19</v>
      </c>
      <c r="M22" s="17">
        <f t="shared" si="1"/>
        <v>0.37254901960784315</v>
      </c>
      <c r="N22" s="3" t="s">
        <v>465</v>
      </c>
      <c r="O22" s="3"/>
    </row>
    <row r="23" spans="1:15" ht="20.100000000000001" customHeight="1">
      <c r="A23" s="5">
        <v>20</v>
      </c>
      <c r="B23" s="2" t="s">
        <v>460</v>
      </c>
      <c r="C23" s="3">
        <v>51</v>
      </c>
      <c r="D23" s="37" t="s">
        <v>482</v>
      </c>
      <c r="E23" s="37">
        <v>2030110761</v>
      </c>
      <c r="F23" s="7" t="s">
        <v>465</v>
      </c>
      <c r="G23" s="38">
        <v>80.092500000000001</v>
      </c>
      <c r="H23" s="38">
        <v>78.4134908256881</v>
      </c>
      <c r="I23" s="38">
        <v>82.008695652173898</v>
      </c>
      <c r="J23" s="3"/>
      <c r="K23" s="39">
        <f t="shared" si="0"/>
        <v>240.51468647786203</v>
      </c>
      <c r="L23" s="7">
        <v>20</v>
      </c>
      <c r="M23" s="17">
        <f t="shared" si="1"/>
        <v>0.39215686274509803</v>
      </c>
      <c r="N23" s="3" t="s">
        <v>465</v>
      </c>
      <c r="O23" s="3"/>
    </row>
    <row r="24" spans="1:15" ht="20.100000000000001" customHeight="1">
      <c r="A24" s="5">
        <v>21</v>
      </c>
      <c r="B24" s="2" t="s">
        <v>460</v>
      </c>
      <c r="C24" s="3">
        <v>51</v>
      </c>
      <c r="D24" s="37" t="s">
        <v>483</v>
      </c>
      <c r="E24" s="37">
        <v>2030110785</v>
      </c>
      <c r="F24" s="7" t="s">
        <v>465</v>
      </c>
      <c r="G24" s="38">
        <v>80.424999999999997</v>
      </c>
      <c r="H24" s="38">
        <v>80.190596330275199</v>
      </c>
      <c r="I24" s="38">
        <v>79.226304347826101</v>
      </c>
      <c r="J24" s="3"/>
      <c r="K24" s="39">
        <f t="shared" si="0"/>
        <v>239.8419006781013</v>
      </c>
      <c r="L24" s="7">
        <v>21</v>
      </c>
      <c r="M24" s="17">
        <f t="shared" si="1"/>
        <v>0.41176470588235292</v>
      </c>
      <c r="N24" s="3" t="s">
        <v>465</v>
      </c>
      <c r="O24" s="3"/>
    </row>
    <row r="25" spans="1:15" ht="20.100000000000001" customHeight="1">
      <c r="A25" s="5">
        <v>22</v>
      </c>
      <c r="B25" s="2" t="s">
        <v>460</v>
      </c>
      <c r="C25" s="3">
        <v>51</v>
      </c>
      <c r="D25" s="37" t="s">
        <v>484</v>
      </c>
      <c r="E25" s="37">
        <v>2030110738</v>
      </c>
      <c r="F25" s="7" t="s">
        <v>465</v>
      </c>
      <c r="G25" s="38">
        <v>85.79</v>
      </c>
      <c r="H25" s="38">
        <v>79.292894495412895</v>
      </c>
      <c r="I25" s="38">
        <v>74.266521739130397</v>
      </c>
      <c r="J25" s="3"/>
      <c r="K25" s="39">
        <f t="shared" si="0"/>
        <v>239.3494162345433</v>
      </c>
      <c r="L25" s="7">
        <v>22</v>
      </c>
      <c r="M25" s="17">
        <f t="shared" si="1"/>
        <v>0.43137254901960786</v>
      </c>
      <c r="N25" s="3" t="s">
        <v>465</v>
      </c>
      <c r="O25" s="3"/>
    </row>
    <row r="26" spans="1:15" ht="20.100000000000001" customHeight="1">
      <c r="A26" s="5">
        <v>23</v>
      </c>
      <c r="B26" s="2" t="s">
        <v>460</v>
      </c>
      <c r="C26" s="3">
        <v>51</v>
      </c>
      <c r="D26" s="37" t="s">
        <v>485</v>
      </c>
      <c r="E26" s="37">
        <v>2030110754</v>
      </c>
      <c r="F26" s="7" t="s">
        <v>465</v>
      </c>
      <c r="G26" s="38">
        <v>79.81</v>
      </c>
      <c r="H26" s="38">
        <v>77.416284403669707</v>
      </c>
      <c r="I26" s="38">
        <v>80.841086956521707</v>
      </c>
      <c r="J26" s="3"/>
      <c r="K26" s="39">
        <f t="shared" si="0"/>
        <v>238.0673713601914</v>
      </c>
      <c r="L26" s="7">
        <v>23</v>
      </c>
      <c r="M26" s="17">
        <f t="shared" si="1"/>
        <v>0.45098039215686275</v>
      </c>
      <c r="N26" s="3" t="s">
        <v>465</v>
      </c>
      <c r="O26" s="3"/>
    </row>
    <row r="27" spans="1:15" ht="20.100000000000001" customHeight="1">
      <c r="A27" s="5">
        <v>24</v>
      </c>
      <c r="B27" s="2" t="s">
        <v>460</v>
      </c>
      <c r="C27" s="3">
        <v>51</v>
      </c>
      <c r="D27" s="37" t="s">
        <v>486</v>
      </c>
      <c r="E27" s="37">
        <v>2015110070</v>
      </c>
      <c r="F27" s="7" t="s">
        <v>465</v>
      </c>
      <c r="G27" s="38">
        <v>82.53</v>
      </c>
      <c r="H27" s="38">
        <v>78.187389908256904</v>
      </c>
      <c r="I27" s="38">
        <v>75.45</v>
      </c>
      <c r="J27" s="3"/>
      <c r="K27" s="39">
        <f t="shared" si="0"/>
        <v>236.16738990825689</v>
      </c>
      <c r="L27" s="7">
        <v>24</v>
      </c>
      <c r="M27" s="17">
        <f t="shared" si="1"/>
        <v>0.47058823529411764</v>
      </c>
      <c r="N27" s="3" t="s">
        <v>465</v>
      </c>
      <c r="O27" s="3"/>
    </row>
    <row r="28" spans="1:15" ht="20.100000000000001" customHeight="1">
      <c r="A28" s="5">
        <v>25</v>
      </c>
      <c r="B28" s="2" t="s">
        <v>460</v>
      </c>
      <c r="C28" s="3">
        <v>51</v>
      </c>
      <c r="D28" s="37" t="s">
        <v>487</v>
      </c>
      <c r="E28" s="37">
        <v>2030110745</v>
      </c>
      <c r="F28" s="7" t="s">
        <v>465</v>
      </c>
      <c r="G28" s="38">
        <v>79.77</v>
      </c>
      <c r="H28" s="38">
        <v>79.034752293577995</v>
      </c>
      <c r="I28" s="38">
        <v>76.992826086956498</v>
      </c>
      <c r="J28" s="3"/>
      <c r="K28" s="39">
        <f t="shared" si="0"/>
        <v>235.7975783805345</v>
      </c>
      <c r="L28" s="7">
        <v>25</v>
      </c>
      <c r="M28" s="17">
        <f t="shared" si="1"/>
        <v>0.49019607843137253</v>
      </c>
      <c r="N28" s="3" t="s">
        <v>465</v>
      </c>
      <c r="O28" s="3"/>
    </row>
    <row r="29" spans="1:15" ht="20.100000000000001" customHeight="1">
      <c r="A29" s="5">
        <v>26</v>
      </c>
      <c r="B29" s="2" t="s">
        <v>460</v>
      </c>
      <c r="C29" s="3">
        <v>51</v>
      </c>
      <c r="D29" s="37" t="s">
        <v>488</v>
      </c>
      <c r="E29" s="37">
        <v>2030110755</v>
      </c>
      <c r="F29" s="7" t="s">
        <v>465</v>
      </c>
      <c r="G29" s="38">
        <v>80.47</v>
      </c>
      <c r="H29" s="38">
        <v>77.580967889908294</v>
      </c>
      <c r="I29" s="38">
        <v>76.881630434782593</v>
      </c>
      <c r="J29" s="3"/>
      <c r="K29" s="39">
        <f t="shared" si="0"/>
        <v>234.9325983246909</v>
      </c>
      <c r="L29" s="7">
        <v>26</v>
      </c>
      <c r="M29" s="17">
        <f t="shared" si="1"/>
        <v>0.50980392156862742</v>
      </c>
      <c r="N29" s="3" t="s">
        <v>465</v>
      </c>
      <c r="O29" s="3"/>
    </row>
    <row r="30" spans="1:15" ht="20.100000000000001" customHeight="1">
      <c r="A30" s="5">
        <v>27</v>
      </c>
      <c r="B30" s="2" t="s">
        <v>460</v>
      </c>
      <c r="C30" s="3">
        <v>51</v>
      </c>
      <c r="D30" s="37" t="s">
        <v>489</v>
      </c>
      <c r="E30" s="37">
        <v>2030110766</v>
      </c>
      <c r="F30" s="7" t="s">
        <v>465</v>
      </c>
      <c r="G30" s="38">
        <v>79.349999999999994</v>
      </c>
      <c r="H30" s="38">
        <v>77.554587155963304</v>
      </c>
      <c r="I30" s="38">
        <v>77.324565217391296</v>
      </c>
      <c r="J30" s="3"/>
      <c r="K30" s="39">
        <f t="shared" si="0"/>
        <v>234.22915237335459</v>
      </c>
      <c r="L30" s="7">
        <v>27</v>
      </c>
      <c r="M30" s="17">
        <f t="shared" si="1"/>
        <v>0.52941176470588236</v>
      </c>
      <c r="N30" s="3" t="s">
        <v>465</v>
      </c>
      <c r="O30" s="3"/>
    </row>
    <row r="31" spans="1:15" ht="20.100000000000001" customHeight="1">
      <c r="A31" s="5">
        <v>28</v>
      </c>
      <c r="B31" s="2" t="s">
        <v>460</v>
      </c>
      <c r="C31" s="3">
        <v>51</v>
      </c>
      <c r="D31" s="37" t="s">
        <v>490</v>
      </c>
      <c r="E31" s="37">
        <v>2030110740</v>
      </c>
      <c r="F31" s="7" t="s">
        <v>465</v>
      </c>
      <c r="G31" s="38">
        <v>81.319999999999993</v>
      </c>
      <c r="H31" s="38">
        <v>77.876839449541293</v>
      </c>
      <c r="I31" s="38">
        <v>74.958260869565194</v>
      </c>
      <c r="J31" s="3"/>
      <c r="K31" s="39">
        <f t="shared" si="0"/>
        <v>234.15510031910651</v>
      </c>
      <c r="L31" s="7">
        <v>28</v>
      </c>
      <c r="M31" s="17">
        <f t="shared" si="1"/>
        <v>0.5490196078431373</v>
      </c>
      <c r="N31" s="3" t="s">
        <v>465</v>
      </c>
      <c r="O31" s="3"/>
    </row>
    <row r="32" spans="1:15" ht="20.100000000000001" customHeight="1">
      <c r="A32" s="5">
        <v>29</v>
      </c>
      <c r="B32" s="2" t="s">
        <v>460</v>
      </c>
      <c r="C32" s="3">
        <v>51</v>
      </c>
      <c r="D32" s="37" t="s">
        <v>491</v>
      </c>
      <c r="E32" s="37">
        <v>2030110774</v>
      </c>
      <c r="F32" s="7" t="s">
        <v>465</v>
      </c>
      <c r="G32" s="38">
        <v>79.974999999999994</v>
      </c>
      <c r="H32" s="38">
        <v>77.957110091743104</v>
      </c>
      <c r="I32" s="38">
        <v>75.094999999999999</v>
      </c>
      <c r="J32" s="3"/>
      <c r="K32" s="39">
        <f t="shared" si="0"/>
        <v>233.02711009174308</v>
      </c>
      <c r="L32" s="7">
        <v>29</v>
      </c>
      <c r="M32" s="17">
        <f t="shared" si="1"/>
        <v>0.56862745098039214</v>
      </c>
      <c r="N32" s="3" t="s">
        <v>465</v>
      </c>
      <c r="O32" s="3"/>
    </row>
    <row r="33" spans="1:15" ht="20.100000000000001" customHeight="1">
      <c r="A33" s="5">
        <v>30</v>
      </c>
      <c r="B33" s="2" t="s">
        <v>460</v>
      </c>
      <c r="C33" s="3">
        <v>51</v>
      </c>
      <c r="D33" s="37" t="s">
        <v>492</v>
      </c>
      <c r="E33" s="37">
        <v>2030110743</v>
      </c>
      <c r="F33" s="7" t="s">
        <v>465</v>
      </c>
      <c r="G33" s="38">
        <v>78.13</v>
      </c>
      <c r="H33" s="38">
        <v>78.490715596330304</v>
      </c>
      <c r="I33" s="38">
        <v>75.566304347826105</v>
      </c>
      <c r="J33" s="3"/>
      <c r="K33" s="39">
        <f t="shared" si="0"/>
        <v>232.18701994415639</v>
      </c>
      <c r="L33" s="7">
        <v>30</v>
      </c>
      <c r="M33" s="17">
        <f t="shared" si="1"/>
        <v>0.58823529411764708</v>
      </c>
      <c r="N33" s="3" t="s">
        <v>465</v>
      </c>
      <c r="O33" s="3"/>
    </row>
    <row r="34" spans="1:15" ht="20.100000000000001" customHeight="1">
      <c r="A34" s="5">
        <v>31</v>
      </c>
      <c r="B34" s="2" t="s">
        <v>460</v>
      </c>
      <c r="C34" s="3">
        <v>51</v>
      </c>
      <c r="D34" s="37" t="s">
        <v>493</v>
      </c>
      <c r="E34" s="37">
        <v>2030110744</v>
      </c>
      <c r="F34" s="7" t="s">
        <v>465</v>
      </c>
      <c r="G34" s="38">
        <v>77.13</v>
      </c>
      <c r="H34" s="38">
        <v>78.317660550458697</v>
      </c>
      <c r="I34" s="38">
        <v>76.166956521739095</v>
      </c>
      <c r="J34" s="3"/>
      <c r="K34" s="39">
        <f t="shared" si="0"/>
        <v>231.6146170721978</v>
      </c>
      <c r="L34" s="7">
        <v>31</v>
      </c>
      <c r="M34" s="17">
        <f t="shared" si="1"/>
        <v>0.60784313725490191</v>
      </c>
      <c r="N34" s="3" t="s">
        <v>465</v>
      </c>
      <c r="O34" s="3"/>
    </row>
    <row r="35" spans="1:15" ht="20.100000000000001" customHeight="1">
      <c r="A35" s="5">
        <v>32</v>
      </c>
      <c r="B35" s="2" t="s">
        <v>460</v>
      </c>
      <c r="C35" s="3">
        <v>51</v>
      </c>
      <c r="D35" s="37" t="s">
        <v>494</v>
      </c>
      <c r="E35" s="37">
        <v>2030110772</v>
      </c>
      <c r="F35" s="7" t="s">
        <v>465</v>
      </c>
      <c r="G35" s="38">
        <v>74.792500000000004</v>
      </c>
      <c r="H35" s="38">
        <v>77.207798165137604</v>
      </c>
      <c r="I35" s="38">
        <v>78.083043478260905</v>
      </c>
      <c r="J35" s="3"/>
      <c r="K35" s="39">
        <f t="shared" si="0"/>
        <v>230.08334164339851</v>
      </c>
      <c r="L35" s="7">
        <v>32</v>
      </c>
      <c r="M35" s="17">
        <f t="shared" si="1"/>
        <v>0.62745098039215685</v>
      </c>
      <c r="N35" s="3" t="s">
        <v>465</v>
      </c>
      <c r="O35" s="3"/>
    </row>
    <row r="36" spans="1:15" ht="20.100000000000001" customHeight="1">
      <c r="A36" s="5">
        <v>33</v>
      </c>
      <c r="B36" s="2" t="s">
        <v>460</v>
      </c>
      <c r="C36" s="3">
        <v>51</v>
      </c>
      <c r="D36" s="37" t="s">
        <v>495</v>
      </c>
      <c r="E36" s="37">
        <v>2030110780</v>
      </c>
      <c r="F36" s="7" t="s">
        <v>465</v>
      </c>
      <c r="G36" s="38">
        <v>79.319999999999993</v>
      </c>
      <c r="H36" s="38">
        <v>72.970298165137606</v>
      </c>
      <c r="I36" s="38">
        <v>77.512608695652204</v>
      </c>
      <c r="J36" s="3"/>
      <c r="K36" s="39">
        <f t="shared" si="0"/>
        <v>229.80290686078979</v>
      </c>
      <c r="L36" s="7">
        <v>33</v>
      </c>
      <c r="M36" s="17">
        <f t="shared" si="1"/>
        <v>0.6470588235294118</v>
      </c>
      <c r="N36" s="3" t="s">
        <v>465</v>
      </c>
      <c r="O36" s="3"/>
    </row>
    <row r="37" spans="1:15" ht="20.100000000000001" customHeight="1">
      <c r="A37" s="5">
        <v>34</v>
      </c>
      <c r="B37" s="2" t="s">
        <v>460</v>
      </c>
      <c r="C37" s="3">
        <v>51</v>
      </c>
      <c r="D37" s="37" t="s">
        <v>496</v>
      </c>
      <c r="E37" s="37">
        <v>2030110758</v>
      </c>
      <c r="F37" s="7" t="s">
        <v>465</v>
      </c>
      <c r="G37" s="38">
        <v>75.95</v>
      </c>
      <c r="H37" s="38">
        <v>74.209637614678897</v>
      </c>
      <c r="I37" s="38">
        <v>76.090652173913</v>
      </c>
      <c r="J37" s="3"/>
      <c r="K37" s="39">
        <f t="shared" si="0"/>
        <v>226.25028978859189</v>
      </c>
      <c r="L37" s="7">
        <v>34</v>
      </c>
      <c r="M37" s="17">
        <f t="shared" si="1"/>
        <v>0.66666666666666663</v>
      </c>
      <c r="N37" s="3" t="s">
        <v>465</v>
      </c>
      <c r="O37" s="3"/>
    </row>
    <row r="38" spans="1:15" ht="20.100000000000001" customHeight="1">
      <c r="A38" s="5">
        <v>35</v>
      </c>
      <c r="B38" s="2" t="s">
        <v>460</v>
      </c>
      <c r="C38" s="3">
        <v>51</v>
      </c>
      <c r="D38" s="37" t="s">
        <v>497</v>
      </c>
      <c r="E38" s="37">
        <v>2030110784</v>
      </c>
      <c r="F38" s="7" t="s">
        <v>465</v>
      </c>
      <c r="G38" s="38">
        <v>74.247500000000002</v>
      </c>
      <c r="H38" s="38">
        <v>77.569495412844006</v>
      </c>
      <c r="I38" s="38">
        <v>72.98</v>
      </c>
      <c r="J38" s="3"/>
      <c r="K38" s="39">
        <f t="shared" si="0"/>
        <v>224.79699541284401</v>
      </c>
      <c r="L38" s="7">
        <v>35</v>
      </c>
      <c r="M38" s="17">
        <f t="shared" si="1"/>
        <v>0.68627450980392157</v>
      </c>
      <c r="N38" s="3" t="s">
        <v>465</v>
      </c>
      <c r="O38" s="3"/>
    </row>
    <row r="39" spans="1:15" ht="20.100000000000001" customHeight="1">
      <c r="A39" s="5">
        <v>36</v>
      </c>
      <c r="B39" s="2" t="s">
        <v>460</v>
      </c>
      <c r="C39" s="3">
        <v>51</v>
      </c>
      <c r="D39" s="37" t="s">
        <v>498</v>
      </c>
      <c r="E39" s="37">
        <v>2030110747</v>
      </c>
      <c r="F39" s="7" t="s">
        <v>465</v>
      </c>
      <c r="G39" s="38">
        <v>78.12</v>
      </c>
      <c r="H39" s="38">
        <v>76.145302752293603</v>
      </c>
      <c r="I39" s="38">
        <v>70.33</v>
      </c>
      <c r="J39" s="3"/>
      <c r="K39" s="39">
        <f t="shared" si="0"/>
        <v>224.59530275229361</v>
      </c>
      <c r="L39" s="7">
        <v>36</v>
      </c>
      <c r="M39" s="17">
        <f t="shared" si="1"/>
        <v>0.70588235294117652</v>
      </c>
      <c r="N39" s="3" t="s">
        <v>465</v>
      </c>
      <c r="O39" s="3"/>
    </row>
    <row r="40" spans="1:15" ht="20.100000000000001" customHeight="1">
      <c r="A40" s="5">
        <v>37</v>
      </c>
      <c r="B40" s="2" t="s">
        <v>460</v>
      </c>
      <c r="C40" s="3">
        <v>51</v>
      </c>
      <c r="D40" s="37" t="s">
        <v>499</v>
      </c>
      <c r="E40" s="37">
        <v>2030110736</v>
      </c>
      <c r="F40" s="7" t="s">
        <v>465</v>
      </c>
      <c r="G40" s="38">
        <v>78.34</v>
      </c>
      <c r="H40" s="38">
        <v>75.230504587156005</v>
      </c>
      <c r="I40" s="38">
        <v>70.990652173913006</v>
      </c>
      <c r="J40" s="3"/>
      <c r="K40" s="39">
        <f t="shared" si="0"/>
        <v>224.56115676106901</v>
      </c>
      <c r="L40" s="7">
        <v>37</v>
      </c>
      <c r="M40" s="17">
        <f t="shared" si="1"/>
        <v>0.72549019607843135</v>
      </c>
      <c r="N40" s="3" t="s">
        <v>465</v>
      </c>
      <c r="O40" s="3"/>
    </row>
    <row r="41" spans="1:15" ht="20.100000000000001" customHeight="1">
      <c r="A41" s="5">
        <v>38</v>
      </c>
      <c r="B41" s="2" t="s">
        <v>460</v>
      </c>
      <c r="C41" s="3">
        <v>51</v>
      </c>
      <c r="D41" s="37" t="s">
        <v>500</v>
      </c>
      <c r="E41" s="37">
        <v>2030110749</v>
      </c>
      <c r="F41" s="7" t="s">
        <v>465</v>
      </c>
      <c r="G41" s="38">
        <v>79.14</v>
      </c>
      <c r="H41" s="38">
        <v>75.033256880733902</v>
      </c>
      <c r="I41" s="38">
        <v>69.789130434782606</v>
      </c>
      <c r="J41" s="3"/>
      <c r="K41" s="39">
        <f t="shared" si="0"/>
        <v>223.96238731551651</v>
      </c>
      <c r="L41" s="7">
        <v>38</v>
      </c>
      <c r="M41" s="17">
        <f t="shared" si="1"/>
        <v>0.74509803921568629</v>
      </c>
      <c r="N41" s="3" t="s">
        <v>465</v>
      </c>
      <c r="O41" s="3"/>
    </row>
    <row r="42" spans="1:15" ht="20.100000000000001" customHeight="1">
      <c r="A42" s="5">
        <v>39</v>
      </c>
      <c r="B42" s="2" t="s">
        <v>460</v>
      </c>
      <c r="C42" s="3">
        <v>51</v>
      </c>
      <c r="D42" s="37" t="s">
        <v>501</v>
      </c>
      <c r="E42" s="37">
        <v>2030110769</v>
      </c>
      <c r="F42" s="7" t="s">
        <v>465</v>
      </c>
      <c r="G42" s="38">
        <v>74.61</v>
      </c>
      <c r="H42" s="38">
        <v>74.260091743119304</v>
      </c>
      <c r="I42" s="38">
        <v>74.176304347826104</v>
      </c>
      <c r="J42" s="3"/>
      <c r="K42" s="39">
        <f t="shared" si="0"/>
        <v>223.04639609094539</v>
      </c>
      <c r="L42" s="7">
        <v>39</v>
      </c>
      <c r="M42" s="17">
        <f t="shared" si="1"/>
        <v>0.76470588235294112</v>
      </c>
      <c r="N42" s="3" t="s">
        <v>465</v>
      </c>
      <c r="O42" s="3"/>
    </row>
    <row r="43" spans="1:15" ht="20.100000000000001" customHeight="1">
      <c r="A43" s="5">
        <v>40</v>
      </c>
      <c r="B43" s="2" t="s">
        <v>460</v>
      </c>
      <c r="C43" s="3">
        <v>51</v>
      </c>
      <c r="D43" s="37" t="s">
        <v>502</v>
      </c>
      <c r="E43" s="37">
        <v>2030110789</v>
      </c>
      <c r="F43" s="7" t="s">
        <v>465</v>
      </c>
      <c r="G43" s="38">
        <v>82.787499999999994</v>
      </c>
      <c r="H43" s="38">
        <v>66.044266055045895</v>
      </c>
      <c r="I43" s="38">
        <v>73.943695652173901</v>
      </c>
      <c r="J43" s="3"/>
      <c r="K43" s="39">
        <f t="shared" si="0"/>
        <v>222.77546170721979</v>
      </c>
      <c r="L43" s="7">
        <v>40</v>
      </c>
      <c r="M43" s="17">
        <f t="shared" si="1"/>
        <v>0.78431372549019607</v>
      </c>
      <c r="N43" s="3" t="s">
        <v>465</v>
      </c>
      <c r="O43" s="3"/>
    </row>
    <row r="44" spans="1:15" ht="20.100000000000001" customHeight="1">
      <c r="A44" s="5">
        <v>41</v>
      </c>
      <c r="B44" s="2" t="s">
        <v>460</v>
      </c>
      <c r="C44" s="3">
        <v>51</v>
      </c>
      <c r="D44" s="37" t="s">
        <v>503</v>
      </c>
      <c r="E44" s="37">
        <v>2030110737</v>
      </c>
      <c r="F44" s="7" t="s">
        <v>465</v>
      </c>
      <c r="G44" s="38">
        <v>77.06</v>
      </c>
      <c r="H44" s="38">
        <v>74.947137614678894</v>
      </c>
      <c r="I44" s="38">
        <v>68.488043478260906</v>
      </c>
      <c r="J44" s="3"/>
      <c r="K44" s="39">
        <f t="shared" si="0"/>
        <v>220.49518109293979</v>
      </c>
      <c r="L44" s="7">
        <v>41</v>
      </c>
      <c r="M44" s="17">
        <f t="shared" si="1"/>
        <v>0.80392156862745101</v>
      </c>
      <c r="N44" s="3" t="s">
        <v>465</v>
      </c>
      <c r="O44" s="3"/>
    </row>
    <row r="45" spans="1:15" ht="20.100000000000001" customHeight="1">
      <c r="A45" s="5">
        <v>42</v>
      </c>
      <c r="B45" s="2" t="s">
        <v>460</v>
      </c>
      <c r="C45" s="3">
        <v>51</v>
      </c>
      <c r="D45" s="37" t="s">
        <v>504</v>
      </c>
      <c r="E45" s="37">
        <v>2030110759</v>
      </c>
      <c r="F45" s="7" t="s">
        <v>465</v>
      </c>
      <c r="G45" s="38">
        <v>75.2</v>
      </c>
      <c r="H45" s="38">
        <v>74.4629633027523</v>
      </c>
      <c r="I45" s="38">
        <v>70.561086956521706</v>
      </c>
      <c r="J45" s="3"/>
      <c r="K45" s="39">
        <f t="shared" si="0"/>
        <v>220.22405025927401</v>
      </c>
      <c r="L45" s="7">
        <v>42</v>
      </c>
      <c r="M45" s="17">
        <f t="shared" si="1"/>
        <v>0.82352941176470584</v>
      </c>
      <c r="N45" s="3" t="s">
        <v>465</v>
      </c>
      <c r="O45" s="3"/>
    </row>
    <row r="46" spans="1:15" ht="20.100000000000001" customHeight="1">
      <c r="A46" s="5">
        <v>43</v>
      </c>
      <c r="B46" s="2" t="s">
        <v>460</v>
      </c>
      <c r="C46" s="3">
        <v>51</v>
      </c>
      <c r="D46" s="37" t="s">
        <v>505</v>
      </c>
      <c r="E46" s="37">
        <v>2030110771</v>
      </c>
      <c r="F46" s="7" t="s">
        <v>465</v>
      </c>
      <c r="G46" s="38">
        <v>76</v>
      </c>
      <c r="H46" s="38">
        <v>77.779128440367003</v>
      </c>
      <c r="I46" s="38">
        <v>66.099347826086998</v>
      </c>
      <c r="J46" s="3"/>
      <c r="K46" s="39">
        <f t="shared" si="0"/>
        <v>219.87847626645402</v>
      </c>
      <c r="L46" s="7">
        <v>43</v>
      </c>
      <c r="M46" s="17">
        <f t="shared" si="1"/>
        <v>0.84313725490196079</v>
      </c>
      <c r="N46" s="3" t="s">
        <v>465</v>
      </c>
      <c r="O46" s="3"/>
    </row>
    <row r="47" spans="1:15" ht="20.100000000000001" customHeight="1">
      <c r="A47" s="5">
        <v>44</v>
      </c>
      <c r="B47" s="2" t="s">
        <v>460</v>
      </c>
      <c r="C47" s="3">
        <v>51</v>
      </c>
      <c r="D47" s="37" t="s">
        <v>498</v>
      </c>
      <c r="E47" s="37">
        <v>2030110777</v>
      </c>
      <c r="F47" s="7" t="s">
        <v>465</v>
      </c>
      <c r="G47" s="38">
        <v>68.847499999999997</v>
      </c>
      <c r="H47" s="38">
        <v>73.046788990825704</v>
      </c>
      <c r="I47" s="38">
        <v>77.77</v>
      </c>
      <c r="J47" s="3"/>
      <c r="K47" s="39">
        <f t="shared" si="0"/>
        <v>219.6642889908257</v>
      </c>
      <c r="L47" s="7">
        <v>44</v>
      </c>
      <c r="M47" s="17">
        <f t="shared" si="1"/>
        <v>0.86274509803921573</v>
      </c>
      <c r="N47" s="3" t="s">
        <v>465</v>
      </c>
      <c r="O47" s="3"/>
    </row>
    <row r="48" spans="1:15" ht="20.100000000000001" customHeight="1">
      <c r="A48" s="5">
        <v>45</v>
      </c>
      <c r="B48" s="2" t="s">
        <v>460</v>
      </c>
      <c r="C48" s="3">
        <v>51</v>
      </c>
      <c r="D48" s="37" t="s">
        <v>506</v>
      </c>
      <c r="E48" s="37">
        <v>2030110752</v>
      </c>
      <c r="F48" s="7" t="s">
        <v>465</v>
      </c>
      <c r="G48" s="38">
        <v>79.5</v>
      </c>
      <c r="H48" s="38">
        <v>67.726261467889898</v>
      </c>
      <c r="I48" s="38">
        <v>68.923260869565198</v>
      </c>
      <c r="J48" s="3"/>
      <c r="K48" s="39">
        <f t="shared" si="0"/>
        <v>216.1495223374551</v>
      </c>
      <c r="L48" s="7">
        <v>45</v>
      </c>
      <c r="M48" s="17">
        <f t="shared" si="1"/>
        <v>0.88235294117647056</v>
      </c>
      <c r="N48" s="3" t="s">
        <v>465</v>
      </c>
      <c r="O48" s="3"/>
    </row>
    <row r="49" spans="1:15" ht="20.100000000000001" customHeight="1">
      <c r="A49" s="5">
        <v>46</v>
      </c>
      <c r="B49" s="2" t="s">
        <v>460</v>
      </c>
      <c r="C49" s="3">
        <v>51</v>
      </c>
      <c r="D49" s="37" t="s">
        <v>507</v>
      </c>
      <c r="E49" s="37">
        <v>2030110781</v>
      </c>
      <c r="F49" s="7" t="s">
        <v>465</v>
      </c>
      <c r="G49" s="38">
        <v>71.941249999999997</v>
      </c>
      <c r="H49" s="38">
        <v>74.587155963302706</v>
      </c>
      <c r="I49" s="38">
        <v>69.335869565217394</v>
      </c>
      <c r="J49" s="3"/>
      <c r="K49" s="39">
        <f t="shared" si="0"/>
        <v>215.8642755285201</v>
      </c>
      <c r="L49" s="7">
        <v>46</v>
      </c>
      <c r="M49" s="17">
        <f t="shared" si="1"/>
        <v>0.90196078431372551</v>
      </c>
      <c r="N49" s="3" t="s">
        <v>465</v>
      </c>
      <c r="O49" s="3"/>
    </row>
    <row r="50" spans="1:15" ht="20.100000000000001" customHeight="1">
      <c r="A50" s="5">
        <v>47</v>
      </c>
      <c r="B50" s="2" t="s">
        <v>460</v>
      </c>
      <c r="C50" s="3">
        <v>51</v>
      </c>
      <c r="D50" s="37" t="s">
        <v>508</v>
      </c>
      <c r="E50" s="37">
        <v>2030110788</v>
      </c>
      <c r="F50" s="7" t="s">
        <v>465</v>
      </c>
      <c r="G50" s="38">
        <v>75.38</v>
      </c>
      <c r="H50" s="38">
        <v>70.9901376146789</v>
      </c>
      <c r="I50" s="38">
        <v>67.452826086956506</v>
      </c>
      <c r="J50" s="3"/>
      <c r="K50" s="39">
        <f t="shared" si="0"/>
        <v>213.82296370163539</v>
      </c>
      <c r="L50" s="7">
        <v>47</v>
      </c>
      <c r="M50" s="17">
        <f t="shared" si="1"/>
        <v>0.92156862745098034</v>
      </c>
      <c r="N50" s="3" t="s">
        <v>465</v>
      </c>
      <c r="O50" s="3"/>
    </row>
    <row r="51" spans="1:15" ht="20.100000000000001" customHeight="1">
      <c r="A51" s="5">
        <v>48</v>
      </c>
      <c r="B51" s="2" t="s">
        <v>460</v>
      </c>
      <c r="C51" s="3">
        <v>51</v>
      </c>
      <c r="D51" s="37" t="s">
        <v>509</v>
      </c>
      <c r="E51" s="37">
        <v>2030110746</v>
      </c>
      <c r="F51" s="7" t="s">
        <v>465</v>
      </c>
      <c r="G51" s="38">
        <v>71.17</v>
      </c>
      <c r="H51" s="38">
        <v>69.047366972477107</v>
      </c>
      <c r="I51" s="38">
        <v>68.743913043478301</v>
      </c>
      <c r="J51" s="3"/>
      <c r="K51" s="39">
        <f t="shared" si="0"/>
        <v>208.96128001595542</v>
      </c>
      <c r="L51" s="7">
        <v>48</v>
      </c>
      <c r="M51" s="17">
        <f t="shared" si="1"/>
        <v>0.94117647058823528</v>
      </c>
      <c r="N51" s="3" t="s">
        <v>465</v>
      </c>
      <c r="O51" s="3"/>
    </row>
    <row r="52" spans="1:15" ht="20.100000000000001" customHeight="1">
      <c r="A52" s="5">
        <v>49</v>
      </c>
      <c r="B52" s="2" t="s">
        <v>460</v>
      </c>
      <c r="C52" s="3">
        <v>51</v>
      </c>
      <c r="D52" s="37" t="s">
        <v>510</v>
      </c>
      <c r="E52" s="37">
        <v>2030110773</v>
      </c>
      <c r="F52" s="7" t="s">
        <v>465</v>
      </c>
      <c r="G52" s="38">
        <v>71.825000000000003</v>
      </c>
      <c r="H52" s="38">
        <v>73.088761467889896</v>
      </c>
      <c r="I52" s="38">
        <v>60.747391304347801</v>
      </c>
      <c r="J52" s="3"/>
      <c r="K52" s="39">
        <f t="shared" si="0"/>
        <v>205.6611527722377</v>
      </c>
      <c r="L52" s="7">
        <v>49</v>
      </c>
      <c r="M52" s="17">
        <f t="shared" si="1"/>
        <v>0.96078431372549022</v>
      </c>
      <c r="N52" s="3" t="s">
        <v>465</v>
      </c>
      <c r="O52" s="3"/>
    </row>
    <row r="53" spans="1:15" ht="20.100000000000001" customHeight="1">
      <c r="A53" s="5">
        <v>50</v>
      </c>
      <c r="B53" s="2" t="s">
        <v>460</v>
      </c>
      <c r="C53" s="3">
        <v>51</v>
      </c>
      <c r="D53" s="37" t="s">
        <v>511</v>
      </c>
      <c r="E53" s="37">
        <v>1930110781</v>
      </c>
      <c r="F53" s="7" t="s">
        <v>465</v>
      </c>
      <c r="G53" s="38">
        <v>60</v>
      </c>
      <c r="H53" s="38">
        <v>67.7411697247706</v>
      </c>
      <c r="I53" s="38">
        <v>67.69</v>
      </c>
      <c r="J53" s="3"/>
      <c r="K53" s="39">
        <f t="shared" si="0"/>
        <v>195.4311697247706</v>
      </c>
      <c r="L53" s="7">
        <v>50</v>
      </c>
      <c r="M53" s="17">
        <f t="shared" si="1"/>
        <v>0.98039215686274506</v>
      </c>
      <c r="N53" s="3" t="s">
        <v>465</v>
      </c>
      <c r="O53" s="3"/>
    </row>
    <row r="54" spans="1:15" ht="20.100000000000001" customHeight="1">
      <c r="A54" s="5">
        <v>51</v>
      </c>
      <c r="B54" s="2" t="s">
        <v>460</v>
      </c>
      <c r="C54" s="3">
        <v>51</v>
      </c>
      <c r="D54" s="37" t="s">
        <v>512</v>
      </c>
      <c r="E54" s="37">
        <v>1930110819</v>
      </c>
      <c r="F54" s="7" t="s">
        <v>465</v>
      </c>
      <c r="G54" s="38">
        <v>60</v>
      </c>
      <c r="H54" s="38">
        <v>54.418389908256898</v>
      </c>
      <c r="I54" s="38">
        <v>68.0880434782609</v>
      </c>
      <c r="J54" s="3"/>
      <c r="K54" s="39">
        <f t="shared" si="0"/>
        <v>182.50643338651781</v>
      </c>
      <c r="L54" s="7">
        <v>51</v>
      </c>
      <c r="M54" s="17">
        <f t="shared" si="1"/>
        <v>1</v>
      </c>
      <c r="N54" s="3" t="s">
        <v>465</v>
      </c>
      <c r="O54" s="3"/>
    </row>
    <row r="55" spans="1:15" ht="20.100000000000001" customHeight="1">
      <c r="L55" s="41"/>
    </row>
    <row r="56" spans="1:15" ht="20.100000000000001" customHeight="1">
      <c r="A56" s="68" t="s">
        <v>228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42"/>
    </row>
    <row r="57" spans="1:15" ht="20.100000000000001" customHeight="1">
      <c r="A57" s="19"/>
      <c r="B57" s="20" t="s">
        <v>229</v>
      </c>
      <c r="C57" s="21" t="s">
        <v>230</v>
      </c>
      <c r="D57" s="21"/>
      <c r="E57" s="22"/>
      <c r="F57" s="22"/>
      <c r="G57" s="22"/>
      <c r="H57" s="22"/>
      <c r="I57" s="22"/>
      <c r="J57" s="19"/>
      <c r="K57" s="19"/>
      <c r="L57" s="43"/>
    </row>
    <row r="58" spans="1:15" ht="20.100000000000001" customHeight="1">
      <c r="A58" s="23"/>
      <c r="B58" s="23"/>
      <c r="C58" s="24" t="s">
        <v>231</v>
      </c>
      <c r="D58" s="21"/>
      <c r="E58" s="24"/>
      <c r="F58" s="24"/>
      <c r="G58" s="24"/>
      <c r="H58" s="24"/>
      <c r="I58" s="24"/>
      <c r="J58" s="24"/>
      <c r="K58" s="24"/>
      <c r="L58" s="43"/>
    </row>
    <row r="59" spans="1:15" ht="20.100000000000001" customHeight="1">
      <c r="A59" s="20"/>
      <c r="B59" s="20"/>
      <c r="C59" s="24" t="s">
        <v>232</v>
      </c>
      <c r="D59" s="21"/>
      <c r="E59" s="24"/>
      <c r="F59" s="24"/>
      <c r="G59" s="24"/>
      <c r="H59" s="24"/>
      <c r="I59" s="24"/>
      <c r="J59" s="24"/>
      <c r="K59" s="24"/>
      <c r="L59" s="44"/>
    </row>
    <row r="60" spans="1:15" ht="14.25">
      <c r="A60" s="21"/>
      <c r="B60" s="21"/>
      <c r="C60" s="21" t="s">
        <v>233</v>
      </c>
      <c r="D60" s="23"/>
      <c r="E60" s="23"/>
      <c r="F60" s="23"/>
      <c r="G60" s="23"/>
      <c r="H60" s="23"/>
      <c r="I60" s="23"/>
      <c r="J60" s="22"/>
      <c r="K60" s="22"/>
      <c r="L60" s="45"/>
    </row>
    <row r="61" spans="1:15" ht="14.25">
      <c r="A61" s="21"/>
      <c r="B61" s="21"/>
      <c r="C61" s="23" t="s">
        <v>234</v>
      </c>
      <c r="D61" s="21"/>
      <c r="E61" s="21"/>
      <c r="F61" s="21"/>
      <c r="G61" s="21"/>
      <c r="H61" s="21"/>
      <c r="I61" s="21"/>
      <c r="J61" s="21"/>
      <c r="K61" s="21"/>
    </row>
  </sheetData>
  <mergeCells count="2">
    <mergeCell ref="A1:O1"/>
    <mergeCell ref="A56:K56"/>
  </mergeCells>
  <phoneticPr fontId="12" type="noConversion"/>
  <conditionalFormatting sqref="E2">
    <cfRule type="duplicateValues" dxfId="347" priority="4"/>
  </conditionalFormatting>
  <conditionalFormatting sqref="E3">
    <cfRule type="duplicateValues" dxfId="346" priority="107"/>
  </conditionalFormatting>
  <conditionalFormatting sqref="D4">
    <cfRule type="cellIs" dxfId="345" priority="106" stopIfTrue="1" operator="lessThan">
      <formula>60</formula>
    </cfRule>
  </conditionalFormatting>
  <conditionalFormatting sqref="E4">
    <cfRule type="duplicateValues" dxfId="344" priority="55"/>
  </conditionalFormatting>
  <conditionalFormatting sqref="D5">
    <cfRule type="cellIs" dxfId="343" priority="105" stopIfTrue="1" operator="lessThan">
      <formula>60</formula>
    </cfRule>
  </conditionalFormatting>
  <conditionalFormatting sqref="E5">
    <cfRule type="duplicateValues" dxfId="342" priority="54"/>
  </conditionalFormatting>
  <conditionalFormatting sqref="D6">
    <cfRule type="cellIs" dxfId="341" priority="104" stopIfTrue="1" operator="lessThan">
      <formula>60</formula>
    </cfRule>
  </conditionalFormatting>
  <conditionalFormatting sqref="E6">
    <cfRule type="duplicateValues" dxfId="340" priority="53"/>
  </conditionalFormatting>
  <conditionalFormatting sqref="D7">
    <cfRule type="cellIs" dxfId="339" priority="103" stopIfTrue="1" operator="lessThan">
      <formula>60</formula>
    </cfRule>
  </conditionalFormatting>
  <conditionalFormatting sqref="E7">
    <cfRule type="duplicateValues" dxfId="338" priority="52"/>
  </conditionalFormatting>
  <conditionalFormatting sqref="D8">
    <cfRule type="cellIs" dxfId="337" priority="102" stopIfTrue="1" operator="lessThan">
      <formula>60</formula>
    </cfRule>
  </conditionalFormatting>
  <conditionalFormatting sqref="E8">
    <cfRule type="duplicateValues" dxfId="336" priority="51"/>
  </conditionalFormatting>
  <conditionalFormatting sqref="D9">
    <cfRule type="cellIs" dxfId="335" priority="101" stopIfTrue="1" operator="lessThan">
      <formula>60</formula>
    </cfRule>
  </conditionalFormatting>
  <conditionalFormatting sqref="E9">
    <cfRule type="duplicateValues" dxfId="334" priority="50"/>
  </conditionalFormatting>
  <conditionalFormatting sqref="D10">
    <cfRule type="cellIs" dxfId="333" priority="100" stopIfTrue="1" operator="lessThan">
      <formula>60</formula>
    </cfRule>
  </conditionalFormatting>
  <conditionalFormatting sqref="E10">
    <cfRule type="duplicateValues" dxfId="332" priority="49"/>
  </conditionalFormatting>
  <conditionalFormatting sqref="D11">
    <cfRule type="cellIs" dxfId="331" priority="99" stopIfTrue="1" operator="lessThan">
      <formula>60</formula>
    </cfRule>
  </conditionalFormatting>
  <conditionalFormatting sqref="E11">
    <cfRule type="duplicateValues" dxfId="330" priority="48"/>
  </conditionalFormatting>
  <conditionalFormatting sqref="D12">
    <cfRule type="cellIs" dxfId="329" priority="98" stopIfTrue="1" operator="lessThan">
      <formula>60</formula>
    </cfRule>
  </conditionalFormatting>
  <conditionalFormatting sqref="E12">
    <cfRule type="duplicateValues" dxfId="328" priority="47"/>
  </conditionalFormatting>
  <conditionalFormatting sqref="D13">
    <cfRule type="cellIs" dxfId="327" priority="97" stopIfTrue="1" operator="lessThan">
      <formula>60</formula>
    </cfRule>
  </conditionalFormatting>
  <conditionalFormatting sqref="E13">
    <cfRule type="duplicateValues" dxfId="326" priority="46"/>
  </conditionalFormatting>
  <conditionalFormatting sqref="D14">
    <cfRule type="cellIs" dxfId="325" priority="96" stopIfTrue="1" operator="lessThan">
      <formula>60</formula>
    </cfRule>
  </conditionalFormatting>
  <conditionalFormatting sqref="E14">
    <cfRule type="duplicateValues" dxfId="324" priority="45"/>
  </conditionalFormatting>
  <conditionalFormatting sqref="D15">
    <cfRule type="cellIs" dxfId="323" priority="95" stopIfTrue="1" operator="lessThan">
      <formula>60</formula>
    </cfRule>
  </conditionalFormatting>
  <conditionalFormatting sqref="E15">
    <cfRule type="duplicateValues" dxfId="322" priority="44"/>
  </conditionalFormatting>
  <conditionalFormatting sqref="D16">
    <cfRule type="cellIs" dxfId="321" priority="94" stopIfTrue="1" operator="lessThan">
      <formula>60</formula>
    </cfRule>
  </conditionalFormatting>
  <conditionalFormatting sqref="E16">
    <cfRule type="duplicateValues" dxfId="320" priority="43"/>
  </conditionalFormatting>
  <conditionalFormatting sqref="D17">
    <cfRule type="cellIs" dxfId="319" priority="93" stopIfTrue="1" operator="lessThan">
      <formula>60</formula>
    </cfRule>
  </conditionalFormatting>
  <conditionalFormatting sqref="E17">
    <cfRule type="duplicateValues" dxfId="318" priority="42"/>
  </conditionalFormatting>
  <conditionalFormatting sqref="D18">
    <cfRule type="cellIs" dxfId="317" priority="92" stopIfTrue="1" operator="lessThan">
      <formula>60</formula>
    </cfRule>
  </conditionalFormatting>
  <conditionalFormatting sqref="E18">
    <cfRule type="duplicateValues" dxfId="316" priority="41"/>
  </conditionalFormatting>
  <conditionalFormatting sqref="D19">
    <cfRule type="cellIs" dxfId="315" priority="91" stopIfTrue="1" operator="lessThan">
      <formula>60</formula>
    </cfRule>
  </conditionalFormatting>
  <conditionalFormatting sqref="E19">
    <cfRule type="duplicateValues" dxfId="314" priority="40"/>
  </conditionalFormatting>
  <conditionalFormatting sqref="D20">
    <cfRule type="cellIs" dxfId="313" priority="90" stopIfTrue="1" operator="lessThan">
      <formula>60</formula>
    </cfRule>
  </conditionalFormatting>
  <conditionalFormatting sqref="E20">
    <cfRule type="duplicateValues" dxfId="312" priority="39"/>
  </conditionalFormatting>
  <conditionalFormatting sqref="D21">
    <cfRule type="cellIs" dxfId="311" priority="89" stopIfTrue="1" operator="lessThan">
      <formula>60</formula>
    </cfRule>
  </conditionalFormatting>
  <conditionalFormatting sqref="E21">
    <cfRule type="duplicateValues" dxfId="310" priority="38"/>
  </conditionalFormatting>
  <conditionalFormatting sqref="D22">
    <cfRule type="cellIs" dxfId="309" priority="88" stopIfTrue="1" operator="lessThan">
      <formula>60</formula>
    </cfRule>
  </conditionalFormatting>
  <conditionalFormatting sqref="E22">
    <cfRule type="duplicateValues" dxfId="308" priority="37"/>
  </conditionalFormatting>
  <conditionalFormatting sqref="D23">
    <cfRule type="cellIs" dxfId="307" priority="87" stopIfTrue="1" operator="lessThan">
      <formula>60</formula>
    </cfRule>
  </conditionalFormatting>
  <conditionalFormatting sqref="E23">
    <cfRule type="duplicateValues" dxfId="306" priority="36"/>
  </conditionalFormatting>
  <conditionalFormatting sqref="D24">
    <cfRule type="cellIs" dxfId="305" priority="86" stopIfTrue="1" operator="lessThan">
      <formula>60</formula>
    </cfRule>
  </conditionalFormatting>
  <conditionalFormatting sqref="E24">
    <cfRule type="duplicateValues" dxfId="304" priority="35"/>
  </conditionalFormatting>
  <conditionalFormatting sqref="D25">
    <cfRule type="cellIs" dxfId="303" priority="85" stopIfTrue="1" operator="lessThan">
      <formula>60</formula>
    </cfRule>
  </conditionalFormatting>
  <conditionalFormatting sqref="E25">
    <cfRule type="duplicateValues" dxfId="302" priority="34"/>
  </conditionalFormatting>
  <conditionalFormatting sqref="D26">
    <cfRule type="cellIs" dxfId="301" priority="84" stopIfTrue="1" operator="lessThan">
      <formula>60</formula>
    </cfRule>
  </conditionalFormatting>
  <conditionalFormatting sqref="E26">
    <cfRule type="duplicateValues" dxfId="300" priority="33"/>
  </conditionalFormatting>
  <conditionalFormatting sqref="D27">
    <cfRule type="cellIs" dxfId="299" priority="83" stopIfTrue="1" operator="lessThan">
      <formula>60</formula>
    </cfRule>
  </conditionalFormatting>
  <conditionalFormatting sqref="E27">
    <cfRule type="duplicateValues" dxfId="298" priority="32"/>
  </conditionalFormatting>
  <conditionalFormatting sqref="D28">
    <cfRule type="cellIs" dxfId="297" priority="82" stopIfTrue="1" operator="lessThan">
      <formula>60</formula>
    </cfRule>
  </conditionalFormatting>
  <conditionalFormatting sqref="E28">
    <cfRule type="duplicateValues" dxfId="296" priority="31"/>
  </conditionalFormatting>
  <conditionalFormatting sqref="D29">
    <cfRule type="cellIs" dxfId="295" priority="81" stopIfTrue="1" operator="lessThan">
      <formula>60</formula>
    </cfRule>
  </conditionalFormatting>
  <conditionalFormatting sqref="E29">
    <cfRule type="duplicateValues" dxfId="294" priority="30"/>
  </conditionalFormatting>
  <conditionalFormatting sqref="D30">
    <cfRule type="cellIs" dxfId="293" priority="80" stopIfTrue="1" operator="lessThan">
      <formula>60</formula>
    </cfRule>
  </conditionalFormatting>
  <conditionalFormatting sqref="E30">
    <cfRule type="duplicateValues" dxfId="292" priority="29"/>
  </conditionalFormatting>
  <conditionalFormatting sqref="D31">
    <cfRule type="cellIs" dxfId="291" priority="79" stopIfTrue="1" operator="lessThan">
      <formula>60</formula>
    </cfRule>
  </conditionalFormatting>
  <conditionalFormatting sqref="E31">
    <cfRule type="duplicateValues" dxfId="290" priority="28"/>
  </conditionalFormatting>
  <conditionalFormatting sqref="D32">
    <cfRule type="cellIs" dxfId="289" priority="78" stopIfTrue="1" operator="lessThan">
      <formula>60</formula>
    </cfRule>
  </conditionalFormatting>
  <conditionalFormatting sqref="E32">
    <cfRule type="duplicateValues" dxfId="288" priority="27"/>
  </conditionalFormatting>
  <conditionalFormatting sqref="D33">
    <cfRule type="cellIs" dxfId="287" priority="77" stopIfTrue="1" operator="lessThan">
      <formula>60</formula>
    </cfRule>
  </conditionalFormatting>
  <conditionalFormatting sqref="E33">
    <cfRule type="duplicateValues" dxfId="286" priority="26"/>
  </conditionalFormatting>
  <conditionalFormatting sqref="D34">
    <cfRule type="cellIs" dxfId="285" priority="76" stopIfTrue="1" operator="lessThan">
      <formula>60</formula>
    </cfRule>
  </conditionalFormatting>
  <conditionalFormatting sqref="E34">
    <cfRule type="duplicateValues" dxfId="284" priority="25"/>
  </conditionalFormatting>
  <conditionalFormatting sqref="D35">
    <cfRule type="cellIs" dxfId="283" priority="75" stopIfTrue="1" operator="lessThan">
      <formula>60</formula>
    </cfRule>
  </conditionalFormatting>
  <conditionalFormatting sqref="E35">
    <cfRule type="duplicateValues" dxfId="282" priority="24"/>
  </conditionalFormatting>
  <conditionalFormatting sqref="D36">
    <cfRule type="cellIs" dxfId="281" priority="74" stopIfTrue="1" operator="lessThan">
      <formula>60</formula>
    </cfRule>
  </conditionalFormatting>
  <conditionalFormatting sqref="E36">
    <cfRule type="duplicateValues" dxfId="280" priority="23"/>
  </conditionalFormatting>
  <conditionalFormatting sqref="D37">
    <cfRule type="cellIs" dxfId="279" priority="73" stopIfTrue="1" operator="lessThan">
      <formula>60</formula>
    </cfRule>
  </conditionalFormatting>
  <conditionalFormatting sqref="E37">
    <cfRule type="duplicateValues" dxfId="278" priority="22"/>
  </conditionalFormatting>
  <conditionalFormatting sqref="D38">
    <cfRule type="cellIs" dxfId="277" priority="72" stopIfTrue="1" operator="lessThan">
      <formula>60</formula>
    </cfRule>
  </conditionalFormatting>
  <conditionalFormatting sqref="E38">
    <cfRule type="duplicateValues" dxfId="276" priority="21"/>
  </conditionalFormatting>
  <conditionalFormatting sqref="D39">
    <cfRule type="cellIs" dxfId="275" priority="71" stopIfTrue="1" operator="lessThan">
      <formula>60</formula>
    </cfRule>
  </conditionalFormatting>
  <conditionalFormatting sqref="E39">
    <cfRule type="duplicateValues" dxfId="274" priority="20"/>
  </conditionalFormatting>
  <conditionalFormatting sqref="D40">
    <cfRule type="cellIs" dxfId="273" priority="70" stopIfTrue="1" operator="lessThan">
      <formula>60</formula>
    </cfRule>
  </conditionalFormatting>
  <conditionalFormatting sqref="E40">
    <cfRule type="duplicateValues" dxfId="272" priority="19"/>
  </conditionalFormatting>
  <conditionalFormatting sqref="D41">
    <cfRule type="cellIs" dxfId="271" priority="69" stopIfTrue="1" operator="lessThan">
      <formula>60</formula>
    </cfRule>
  </conditionalFormatting>
  <conditionalFormatting sqref="E41">
    <cfRule type="duplicateValues" dxfId="270" priority="18"/>
  </conditionalFormatting>
  <conditionalFormatting sqref="D42">
    <cfRule type="cellIs" dxfId="269" priority="68" stopIfTrue="1" operator="lessThan">
      <formula>60</formula>
    </cfRule>
  </conditionalFormatting>
  <conditionalFormatting sqref="E42">
    <cfRule type="duplicateValues" dxfId="268" priority="17"/>
  </conditionalFormatting>
  <conditionalFormatting sqref="D43">
    <cfRule type="cellIs" dxfId="267" priority="67" stopIfTrue="1" operator="lessThan">
      <formula>60</formula>
    </cfRule>
  </conditionalFormatting>
  <conditionalFormatting sqref="E43">
    <cfRule type="duplicateValues" dxfId="266" priority="16"/>
  </conditionalFormatting>
  <conditionalFormatting sqref="D44">
    <cfRule type="cellIs" dxfId="265" priority="66" stopIfTrue="1" operator="lessThan">
      <formula>60</formula>
    </cfRule>
  </conditionalFormatting>
  <conditionalFormatting sqref="E44">
    <cfRule type="duplicateValues" dxfId="264" priority="15"/>
  </conditionalFormatting>
  <conditionalFormatting sqref="D45">
    <cfRule type="cellIs" dxfId="263" priority="65" stopIfTrue="1" operator="lessThan">
      <formula>60</formula>
    </cfRule>
  </conditionalFormatting>
  <conditionalFormatting sqref="E45">
    <cfRule type="duplicateValues" dxfId="262" priority="14"/>
  </conditionalFormatting>
  <conditionalFormatting sqref="D46">
    <cfRule type="cellIs" dxfId="261" priority="64" stopIfTrue="1" operator="lessThan">
      <formula>60</formula>
    </cfRule>
  </conditionalFormatting>
  <conditionalFormatting sqref="E46">
    <cfRule type="duplicateValues" dxfId="260" priority="13"/>
  </conditionalFormatting>
  <conditionalFormatting sqref="D47">
    <cfRule type="cellIs" dxfId="259" priority="63" stopIfTrue="1" operator="lessThan">
      <formula>60</formula>
    </cfRule>
  </conditionalFormatting>
  <conditionalFormatting sqref="E47">
    <cfRule type="duplicateValues" dxfId="258" priority="12"/>
  </conditionalFormatting>
  <conditionalFormatting sqref="D48">
    <cfRule type="cellIs" dxfId="257" priority="62" stopIfTrue="1" operator="lessThan">
      <formula>60</formula>
    </cfRule>
  </conditionalFormatting>
  <conditionalFormatting sqref="E48">
    <cfRule type="duplicateValues" dxfId="256" priority="11"/>
  </conditionalFormatting>
  <conditionalFormatting sqref="D49">
    <cfRule type="cellIs" dxfId="255" priority="61" stopIfTrue="1" operator="lessThan">
      <formula>60</formula>
    </cfRule>
  </conditionalFormatting>
  <conditionalFormatting sqref="E49">
    <cfRule type="duplicateValues" dxfId="254" priority="10"/>
  </conditionalFormatting>
  <conditionalFormatting sqref="D50">
    <cfRule type="cellIs" dxfId="253" priority="60" stopIfTrue="1" operator="lessThan">
      <formula>60</formula>
    </cfRule>
  </conditionalFormatting>
  <conditionalFormatting sqref="E50">
    <cfRule type="duplicateValues" dxfId="252" priority="9"/>
  </conditionalFormatting>
  <conditionalFormatting sqref="D51">
    <cfRule type="cellIs" dxfId="251" priority="59" stopIfTrue="1" operator="lessThan">
      <formula>60</formula>
    </cfRule>
  </conditionalFormatting>
  <conditionalFormatting sqref="E51">
    <cfRule type="duplicateValues" dxfId="250" priority="8"/>
  </conditionalFormatting>
  <conditionalFormatting sqref="D52">
    <cfRule type="cellIs" dxfId="249" priority="58" stopIfTrue="1" operator="lessThan">
      <formula>60</formula>
    </cfRule>
  </conditionalFormatting>
  <conditionalFormatting sqref="E52">
    <cfRule type="duplicateValues" dxfId="248" priority="7"/>
  </conditionalFormatting>
  <conditionalFormatting sqref="D53">
    <cfRule type="cellIs" dxfId="247" priority="57" stopIfTrue="1" operator="lessThan">
      <formula>60</formula>
    </cfRule>
  </conditionalFormatting>
  <conditionalFormatting sqref="E53">
    <cfRule type="duplicateValues" dxfId="246" priority="6"/>
  </conditionalFormatting>
  <conditionalFormatting sqref="D54">
    <cfRule type="cellIs" dxfId="245" priority="56" stopIfTrue="1" operator="lessThan">
      <formula>60</formula>
    </cfRule>
  </conditionalFormatting>
  <conditionalFormatting sqref="E54">
    <cfRule type="duplicateValues" dxfId="244" priority="5"/>
  </conditionalFormatting>
  <conditionalFormatting sqref="E55">
    <cfRule type="duplicateValues" dxfId="243" priority="109"/>
  </conditionalFormatting>
  <conditionalFormatting sqref="E56:E61">
    <cfRule type="duplicateValues" dxfId="242" priority="1"/>
  </conditionalFormatting>
  <conditionalFormatting sqref="E62:E1048576">
    <cfRule type="duplicateValues" dxfId="241" priority="108"/>
  </conditionalFormatting>
  <pageMargins left="0.75" right="0.75" top="1" bottom="1" header="0.5" footer="0.5"/>
  <pageSetup paperSize="9" scale="5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pane ySplit="3" topLeftCell="A4" activePane="bottomLeft" state="frozen"/>
      <selection pane="bottomLeft" activeCell="J5" sqref="J5"/>
    </sheetView>
  </sheetViews>
  <sheetFormatPr defaultColWidth="8.875" defaultRowHeight="13.5"/>
  <cols>
    <col min="1" max="1" width="5.125" customWidth="1"/>
    <col min="2" max="2" width="20.5" customWidth="1"/>
    <col min="3" max="3" width="8.75" customWidth="1"/>
    <col min="4" max="4" width="9.5" customWidth="1"/>
    <col min="5" max="5" width="16.25" customWidth="1"/>
    <col min="6" max="6" width="8.625" customWidth="1"/>
    <col min="7" max="7" width="10.25" customWidth="1"/>
    <col min="8" max="9" width="11.125" customWidth="1"/>
    <col min="10" max="10" width="9.75" customWidth="1"/>
    <col min="11" max="11" width="10.375" customWidth="1"/>
    <col min="12" max="12" width="8.375" customWidth="1"/>
    <col min="13" max="13" width="11.625" customWidth="1"/>
    <col min="14" max="14" width="15.875" customWidth="1"/>
    <col min="15" max="15" width="16.125" customWidth="1"/>
  </cols>
  <sheetData>
    <row r="1" spans="1:15" ht="20.25">
      <c r="A1" s="67" t="s">
        <v>513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ht="14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3"/>
      <c r="L2" s="1"/>
      <c r="M2" s="1"/>
      <c r="N2" s="1"/>
      <c r="O2" s="14"/>
    </row>
    <row r="3" spans="1:15" ht="66.95" customHeight="1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4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15" t="s">
        <v>12</v>
      </c>
      <c r="L3" s="2" t="s">
        <v>13</v>
      </c>
      <c r="M3" s="4" t="s">
        <v>14</v>
      </c>
      <c r="N3" s="2" t="s">
        <v>15</v>
      </c>
      <c r="O3" s="2" t="s">
        <v>16</v>
      </c>
    </row>
    <row r="4" spans="1:15" ht="20.100000000000001" customHeight="1">
      <c r="A4" s="5">
        <v>1</v>
      </c>
      <c r="B4" s="2" t="s">
        <v>514</v>
      </c>
      <c r="C4" s="3">
        <v>70</v>
      </c>
      <c r="D4" s="37" t="s">
        <v>515</v>
      </c>
      <c r="E4" s="37">
        <v>2030110782</v>
      </c>
      <c r="F4" s="7" t="s">
        <v>20</v>
      </c>
      <c r="G4" s="38">
        <v>87.09</v>
      </c>
      <c r="H4" s="38">
        <v>96.306250000000006</v>
      </c>
      <c r="I4" s="38">
        <v>96</v>
      </c>
      <c r="J4" s="3"/>
      <c r="K4" s="39">
        <f t="shared" ref="K4:K67" si="0">G4+H4+I4</f>
        <v>279.39625000000001</v>
      </c>
      <c r="L4" s="7">
        <v>1</v>
      </c>
      <c r="M4" s="17">
        <f>L4/70</f>
        <v>1.4285714285714285E-2</v>
      </c>
      <c r="N4" s="7" t="s">
        <v>20</v>
      </c>
      <c r="O4" s="3"/>
    </row>
    <row r="5" spans="1:15" ht="20.100000000000001" customHeight="1">
      <c r="A5" s="5">
        <v>2</v>
      </c>
      <c r="B5" s="2" t="s">
        <v>514</v>
      </c>
      <c r="C5" s="3">
        <v>70</v>
      </c>
      <c r="D5" s="37" t="s">
        <v>516</v>
      </c>
      <c r="E5" s="37">
        <v>1933110094</v>
      </c>
      <c r="F5" s="7" t="s">
        <v>29</v>
      </c>
      <c r="G5" s="38">
        <v>94.402500000000003</v>
      </c>
      <c r="H5" s="38">
        <v>95.287499999999994</v>
      </c>
      <c r="I5" s="38">
        <v>88.0790476190476</v>
      </c>
      <c r="J5" s="3"/>
      <c r="K5" s="39">
        <f t="shared" si="0"/>
        <v>277.76904761904757</v>
      </c>
      <c r="L5" s="7">
        <v>2</v>
      </c>
      <c r="M5" s="17">
        <f t="shared" ref="M5:M36" si="1">L5/70</f>
        <v>2.8571428571428571E-2</v>
      </c>
      <c r="N5" s="7" t="s">
        <v>20</v>
      </c>
      <c r="O5" s="3"/>
    </row>
    <row r="6" spans="1:15" ht="20.100000000000001" customHeight="1">
      <c r="A6" s="5">
        <v>3</v>
      </c>
      <c r="B6" s="2" t="s">
        <v>514</v>
      </c>
      <c r="C6" s="3">
        <v>70</v>
      </c>
      <c r="D6" s="37" t="s">
        <v>517</v>
      </c>
      <c r="E6" s="37">
        <v>2030110762</v>
      </c>
      <c r="F6" s="7" t="s">
        <v>20</v>
      </c>
      <c r="G6" s="38">
        <v>90.733750000000001</v>
      </c>
      <c r="H6" s="38">
        <v>95.491964285714303</v>
      </c>
      <c r="I6" s="38">
        <v>91.114999999999995</v>
      </c>
      <c r="J6" s="3"/>
      <c r="K6" s="39">
        <f t="shared" si="0"/>
        <v>277.34071428571428</v>
      </c>
      <c r="L6" s="7">
        <v>3</v>
      </c>
      <c r="M6" s="17">
        <f t="shared" si="1"/>
        <v>4.2857142857142858E-2</v>
      </c>
      <c r="N6" s="7" t="s">
        <v>20</v>
      </c>
      <c r="O6" s="3"/>
    </row>
    <row r="7" spans="1:15" ht="20.100000000000001" customHeight="1">
      <c r="A7" s="5">
        <v>4</v>
      </c>
      <c r="B7" s="2" t="s">
        <v>514</v>
      </c>
      <c r="C7" s="3">
        <v>70</v>
      </c>
      <c r="D7" s="37" t="s">
        <v>518</v>
      </c>
      <c r="E7" s="37">
        <v>2030110436</v>
      </c>
      <c r="F7" s="7" t="s">
        <v>20</v>
      </c>
      <c r="G7" s="38">
        <v>92.926249999999996</v>
      </c>
      <c r="H7" s="38">
        <v>92.058750000000003</v>
      </c>
      <c r="I7" s="38">
        <v>87.694464285714304</v>
      </c>
      <c r="J7" s="3"/>
      <c r="K7" s="39">
        <f t="shared" si="0"/>
        <v>272.67946428571429</v>
      </c>
      <c r="L7" s="7">
        <v>4</v>
      </c>
      <c r="M7" s="17">
        <f t="shared" si="1"/>
        <v>5.7142857142857141E-2</v>
      </c>
      <c r="N7" s="7" t="s">
        <v>20</v>
      </c>
      <c r="O7" s="3"/>
    </row>
    <row r="8" spans="1:15" ht="20.100000000000001" customHeight="1">
      <c r="A8" s="5">
        <v>5</v>
      </c>
      <c r="B8" s="2" t="s">
        <v>514</v>
      </c>
      <c r="C8" s="3">
        <v>70</v>
      </c>
      <c r="D8" s="37" t="s">
        <v>519</v>
      </c>
      <c r="E8" s="37">
        <v>2030110426</v>
      </c>
      <c r="F8" s="7" t="s">
        <v>29</v>
      </c>
      <c r="G8" s="38">
        <v>92.26</v>
      </c>
      <c r="H8" s="38">
        <v>90.980357142857102</v>
      </c>
      <c r="I8" s="38">
        <v>86.030595238095202</v>
      </c>
      <c r="J8" s="3"/>
      <c r="K8" s="39">
        <f t="shared" si="0"/>
        <v>269.27095238095228</v>
      </c>
      <c r="L8" s="7">
        <v>5</v>
      </c>
      <c r="M8" s="17">
        <f t="shared" si="1"/>
        <v>7.1428571428571425E-2</v>
      </c>
      <c r="N8" s="7" t="s">
        <v>20</v>
      </c>
      <c r="O8" s="3"/>
    </row>
    <row r="9" spans="1:15" ht="20.100000000000001" customHeight="1">
      <c r="A9" s="5">
        <v>6</v>
      </c>
      <c r="B9" s="2" t="s">
        <v>514</v>
      </c>
      <c r="C9" s="3">
        <v>70</v>
      </c>
      <c r="D9" s="37" t="s">
        <v>520</v>
      </c>
      <c r="E9" s="37">
        <v>2030110760</v>
      </c>
      <c r="F9" s="7" t="s">
        <v>29</v>
      </c>
      <c r="G9" s="38">
        <v>89.878749999999997</v>
      </c>
      <c r="H9" s="38">
        <v>90.852678571428598</v>
      </c>
      <c r="I9" s="38">
        <v>87.367261904761904</v>
      </c>
      <c r="J9" s="3"/>
      <c r="K9" s="39">
        <f t="shared" si="0"/>
        <v>268.09869047619048</v>
      </c>
      <c r="L9" s="7">
        <v>6</v>
      </c>
      <c r="M9" s="17">
        <f t="shared" si="1"/>
        <v>8.5714285714285715E-2</v>
      </c>
      <c r="N9" s="7" t="s">
        <v>20</v>
      </c>
      <c r="O9" s="3"/>
    </row>
    <row r="10" spans="1:15" ht="20.100000000000001" customHeight="1">
      <c r="A10" s="5">
        <v>7</v>
      </c>
      <c r="B10" s="2" t="s">
        <v>514</v>
      </c>
      <c r="C10" s="3">
        <v>70</v>
      </c>
      <c r="D10" s="37" t="s">
        <v>521</v>
      </c>
      <c r="E10" s="37">
        <v>2030110409</v>
      </c>
      <c r="F10" s="7" t="s">
        <v>29</v>
      </c>
      <c r="G10" s="38">
        <v>91.26</v>
      </c>
      <c r="H10" s="38">
        <v>89.766964285714295</v>
      </c>
      <c r="I10" s="38">
        <v>86.824285714285693</v>
      </c>
      <c r="J10" s="3"/>
      <c r="K10" s="39">
        <f t="shared" si="0"/>
        <v>267.85124999999999</v>
      </c>
      <c r="L10" s="7">
        <v>7</v>
      </c>
      <c r="M10" s="17">
        <f t="shared" si="1"/>
        <v>0.1</v>
      </c>
      <c r="N10" s="7" t="s">
        <v>20</v>
      </c>
      <c r="O10" s="3"/>
    </row>
    <row r="11" spans="1:15" ht="20.100000000000001" customHeight="1">
      <c r="A11" s="5">
        <v>8</v>
      </c>
      <c r="B11" s="2" t="s">
        <v>514</v>
      </c>
      <c r="C11" s="3">
        <v>70</v>
      </c>
      <c r="D11" s="37" t="s">
        <v>522</v>
      </c>
      <c r="E11" s="37">
        <v>2010110076</v>
      </c>
      <c r="F11" s="7" t="s">
        <v>29</v>
      </c>
      <c r="G11" s="38">
        <v>91.41</v>
      </c>
      <c r="H11" s="38">
        <v>89.737892857142896</v>
      </c>
      <c r="I11" s="38">
        <v>86.538095238095195</v>
      </c>
      <c r="J11" s="3"/>
      <c r="K11" s="39">
        <f t="shared" si="0"/>
        <v>267.68598809523809</v>
      </c>
      <c r="L11" s="7">
        <v>8</v>
      </c>
      <c r="M11" s="17">
        <f t="shared" si="1"/>
        <v>0.11428571428571428</v>
      </c>
      <c r="N11" s="7" t="s">
        <v>20</v>
      </c>
      <c r="O11" s="3"/>
    </row>
    <row r="12" spans="1:15" ht="20.100000000000001" customHeight="1">
      <c r="A12" s="5">
        <v>9</v>
      </c>
      <c r="B12" s="2" t="s">
        <v>514</v>
      </c>
      <c r="C12" s="3">
        <v>70</v>
      </c>
      <c r="D12" s="37" t="s">
        <v>523</v>
      </c>
      <c r="E12" s="37">
        <v>2030110730</v>
      </c>
      <c r="F12" s="7" t="s">
        <v>20</v>
      </c>
      <c r="G12" s="38">
        <v>88.13</v>
      </c>
      <c r="H12" s="38">
        <v>89.504964285714294</v>
      </c>
      <c r="I12" s="38">
        <v>89.491547619047594</v>
      </c>
      <c r="J12" s="3"/>
      <c r="K12" s="39">
        <f t="shared" si="0"/>
        <v>267.12651190476186</v>
      </c>
      <c r="L12" s="7">
        <v>9</v>
      </c>
      <c r="M12" s="17">
        <f t="shared" si="1"/>
        <v>0.12857142857142856</v>
      </c>
      <c r="N12" s="7" t="s">
        <v>20</v>
      </c>
      <c r="O12" s="3"/>
    </row>
    <row r="13" spans="1:15" ht="20.100000000000001" customHeight="1">
      <c r="A13" s="5">
        <v>10</v>
      </c>
      <c r="B13" s="2" t="s">
        <v>514</v>
      </c>
      <c r="C13" s="3">
        <v>70</v>
      </c>
      <c r="D13" s="37" t="s">
        <v>524</v>
      </c>
      <c r="E13" s="37">
        <v>2033110261</v>
      </c>
      <c r="F13" s="7" t="s">
        <v>29</v>
      </c>
      <c r="G13" s="38">
        <v>89.41</v>
      </c>
      <c r="H13" s="38">
        <v>89.7833928571429</v>
      </c>
      <c r="I13" s="38">
        <v>86.540476190476198</v>
      </c>
      <c r="J13" s="3"/>
      <c r="K13" s="39">
        <f t="shared" si="0"/>
        <v>265.73386904761912</v>
      </c>
      <c r="L13" s="7">
        <v>10</v>
      </c>
      <c r="M13" s="17">
        <f t="shared" si="1"/>
        <v>0.14285714285714285</v>
      </c>
      <c r="N13" s="7" t="s">
        <v>20</v>
      </c>
      <c r="O13" s="3"/>
    </row>
    <row r="14" spans="1:15" ht="20.100000000000001" customHeight="1">
      <c r="A14" s="5">
        <v>11</v>
      </c>
      <c r="B14" s="2" t="s">
        <v>514</v>
      </c>
      <c r="C14" s="3">
        <v>70</v>
      </c>
      <c r="D14" s="37" t="s">
        <v>525</v>
      </c>
      <c r="E14" s="37">
        <v>2030110401</v>
      </c>
      <c r="F14" s="7" t="s">
        <v>29</v>
      </c>
      <c r="G14" s="38">
        <v>90.222499999999997</v>
      </c>
      <c r="H14" s="38">
        <v>89.208928571428601</v>
      </c>
      <c r="I14" s="38">
        <v>85.105714285714299</v>
      </c>
      <c r="J14" s="3"/>
      <c r="K14" s="39">
        <f t="shared" si="0"/>
        <v>264.5371428571429</v>
      </c>
      <c r="L14" s="7">
        <v>11</v>
      </c>
      <c r="M14" s="17">
        <f t="shared" si="1"/>
        <v>0.15714285714285714</v>
      </c>
      <c r="N14" s="7" t="s">
        <v>20</v>
      </c>
      <c r="O14" s="3"/>
    </row>
    <row r="15" spans="1:15" ht="20.100000000000001" customHeight="1">
      <c r="A15" s="5">
        <v>12</v>
      </c>
      <c r="B15" s="2" t="s">
        <v>514</v>
      </c>
      <c r="C15" s="3">
        <v>70</v>
      </c>
      <c r="D15" s="37" t="s">
        <v>526</v>
      </c>
      <c r="E15" s="37">
        <v>2030110406</v>
      </c>
      <c r="F15" s="7" t="s">
        <v>29</v>
      </c>
      <c r="G15" s="38">
        <v>87.07</v>
      </c>
      <c r="H15" s="38">
        <v>90.892857142857096</v>
      </c>
      <c r="I15" s="38">
        <v>86.354880952380995</v>
      </c>
      <c r="J15" s="3"/>
      <c r="K15" s="39">
        <f t="shared" si="0"/>
        <v>264.3177380952381</v>
      </c>
      <c r="L15" s="7">
        <v>12</v>
      </c>
      <c r="M15" s="17">
        <f t="shared" si="1"/>
        <v>0.17142857142857143</v>
      </c>
      <c r="N15" s="7" t="s">
        <v>20</v>
      </c>
      <c r="O15" s="3"/>
    </row>
    <row r="16" spans="1:15" ht="20.100000000000001" customHeight="1">
      <c r="A16" s="5">
        <v>13</v>
      </c>
      <c r="B16" s="2" t="s">
        <v>514</v>
      </c>
      <c r="C16" s="3">
        <v>70</v>
      </c>
      <c r="D16" s="37" t="s">
        <v>527</v>
      </c>
      <c r="E16" s="37">
        <v>2030110748</v>
      </c>
      <c r="F16" s="7" t="s">
        <v>29</v>
      </c>
      <c r="G16" s="38">
        <v>90.42</v>
      </c>
      <c r="H16" s="38">
        <v>88.111718045112795</v>
      </c>
      <c r="I16" s="38">
        <v>85.413809523809505</v>
      </c>
      <c r="J16" s="3"/>
      <c r="K16" s="39">
        <f t="shared" si="0"/>
        <v>263.94552756892233</v>
      </c>
      <c r="L16" s="7">
        <v>13</v>
      </c>
      <c r="M16" s="17">
        <f t="shared" si="1"/>
        <v>0.18571428571428572</v>
      </c>
      <c r="N16" s="7" t="s">
        <v>20</v>
      </c>
      <c r="O16" s="3"/>
    </row>
    <row r="17" spans="1:15" ht="20.100000000000001" customHeight="1">
      <c r="A17" s="5">
        <v>14</v>
      </c>
      <c r="B17" s="2" t="s">
        <v>514</v>
      </c>
      <c r="C17" s="3">
        <v>70</v>
      </c>
      <c r="D17" s="37" t="s">
        <v>528</v>
      </c>
      <c r="E17" s="37">
        <v>2030110437</v>
      </c>
      <c r="F17" s="7" t="s">
        <v>29</v>
      </c>
      <c r="G17" s="38">
        <v>87.612499999999997</v>
      </c>
      <c r="H17" s="38">
        <v>89.127499999999998</v>
      </c>
      <c r="I17" s="38">
        <v>86.844404761904798</v>
      </c>
      <c r="J17" s="3"/>
      <c r="K17" s="39">
        <f t="shared" si="0"/>
        <v>263.58440476190481</v>
      </c>
      <c r="L17" s="7">
        <v>14</v>
      </c>
      <c r="M17" s="17">
        <f t="shared" si="1"/>
        <v>0.2</v>
      </c>
      <c r="N17" s="7" t="s">
        <v>20</v>
      </c>
      <c r="O17" s="3"/>
    </row>
    <row r="18" spans="1:15" ht="20.100000000000001" customHeight="1">
      <c r="A18" s="5">
        <v>15</v>
      </c>
      <c r="B18" s="2" t="s">
        <v>514</v>
      </c>
      <c r="C18" s="3">
        <v>70</v>
      </c>
      <c r="D18" s="37" t="s">
        <v>529</v>
      </c>
      <c r="E18" s="37">
        <v>2030110432</v>
      </c>
      <c r="F18" s="7" t="s">
        <v>29</v>
      </c>
      <c r="G18" s="38">
        <v>87.862499999999997</v>
      </c>
      <c r="H18" s="38">
        <v>88.944642857142895</v>
      </c>
      <c r="I18" s="38">
        <v>86.545714285714297</v>
      </c>
      <c r="J18" s="3"/>
      <c r="K18" s="39">
        <f t="shared" si="0"/>
        <v>263.35285714285715</v>
      </c>
      <c r="L18" s="7">
        <v>15</v>
      </c>
      <c r="M18" s="17">
        <f t="shared" si="1"/>
        <v>0.21428571428571427</v>
      </c>
      <c r="N18" s="7" t="s">
        <v>20</v>
      </c>
      <c r="O18" s="3"/>
    </row>
    <row r="19" spans="1:15" ht="20.100000000000001" customHeight="1">
      <c r="A19" s="5">
        <v>16</v>
      </c>
      <c r="B19" s="2" t="s">
        <v>514</v>
      </c>
      <c r="C19" s="3">
        <v>70</v>
      </c>
      <c r="D19" s="37" t="s">
        <v>530</v>
      </c>
      <c r="E19" s="37">
        <v>2030110764</v>
      </c>
      <c r="F19" s="7" t="s">
        <v>29</v>
      </c>
      <c r="G19" s="38">
        <v>89.582499999999996</v>
      </c>
      <c r="H19" s="38">
        <v>88.213214285714301</v>
      </c>
      <c r="I19" s="38">
        <v>81.456904761904795</v>
      </c>
      <c r="J19" s="3"/>
      <c r="K19" s="39">
        <f t="shared" si="0"/>
        <v>259.25261904761908</v>
      </c>
      <c r="L19" s="7">
        <v>16</v>
      </c>
      <c r="M19" s="17">
        <f t="shared" si="1"/>
        <v>0.22857142857142856</v>
      </c>
      <c r="N19" s="7" t="s">
        <v>20</v>
      </c>
      <c r="O19" s="3"/>
    </row>
    <row r="20" spans="1:15" ht="20.100000000000001" customHeight="1">
      <c r="A20" s="5">
        <v>17</v>
      </c>
      <c r="B20" s="2" t="s">
        <v>514</v>
      </c>
      <c r="C20" s="3">
        <v>70</v>
      </c>
      <c r="D20" s="37" t="s">
        <v>531</v>
      </c>
      <c r="E20" s="37">
        <v>2030110422</v>
      </c>
      <c r="F20" s="7" t="s">
        <v>29</v>
      </c>
      <c r="G20" s="38">
        <v>92.144999999999996</v>
      </c>
      <c r="H20" s="38">
        <v>88.0218214285714</v>
      </c>
      <c r="I20" s="38">
        <v>78.774285714285696</v>
      </c>
      <c r="J20" s="3"/>
      <c r="K20" s="39">
        <f t="shared" si="0"/>
        <v>258.94110714285705</v>
      </c>
      <c r="L20" s="7">
        <v>17</v>
      </c>
      <c r="M20" s="17">
        <f t="shared" si="1"/>
        <v>0.24285714285714285</v>
      </c>
      <c r="N20" s="7" t="s">
        <v>20</v>
      </c>
      <c r="O20" s="3"/>
    </row>
    <row r="21" spans="1:15" ht="20.100000000000001" customHeight="1">
      <c r="A21" s="5">
        <v>18</v>
      </c>
      <c r="B21" s="2" t="s">
        <v>514</v>
      </c>
      <c r="C21" s="3">
        <v>70</v>
      </c>
      <c r="D21" s="37" t="s">
        <v>532</v>
      </c>
      <c r="E21" s="37">
        <v>2030110414</v>
      </c>
      <c r="F21" s="7" t="s">
        <v>29</v>
      </c>
      <c r="G21" s="38">
        <v>89.832499999999996</v>
      </c>
      <c r="H21" s="38">
        <v>86.534428571428606</v>
      </c>
      <c r="I21" s="38">
        <v>78.291904761904803</v>
      </c>
      <c r="J21" s="3"/>
      <c r="K21" s="39">
        <f t="shared" si="0"/>
        <v>254.6588333333334</v>
      </c>
      <c r="L21" s="7">
        <v>18</v>
      </c>
      <c r="M21" s="17">
        <f t="shared" si="1"/>
        <v>0.25714285714285712</v>
      </c>
      <c r="N21" s="7" t="s">
        <v>20</v>
      </c>
      <c r="O21" s="3"/>
    </row>
    <row r="22" spans="1:15" ht="20.100000000000001" customHeight="1">
      <c r="A22" s="5">
        <v>19</v>
      </c>
      <c r="B22" s="2" t="s">
        <v>514</v>
      </c>
      <c r="C22" s="3">
        <v>70</v>
      </c>
      <c r="D22" s="37" t="s">
        <v>533</v>
      </c>
      <c r="E22" s="37">
        <v>2030110430</v>
      </c>
      <c r="F22" s="7" t="s">
        <v>29</v>
      </c>
      <c r="G22" s="38">
        <v>87.66</v>
      </c>
      <c r="H22" s="38">
        <v>84.591964285714297</v>
      </c>
      <c r="I22" s="38">
        <v>81.851369047619102</v>
      </c>
      <c r="J22" s="3"/>
      <c r="K22" s="39">
        <f t="shared" si="0"/>
        <v>254.10333333333338</v>
      </c>
      <c r="L22" s="7">
        <v>19</v>
      </c>
      <c r="M22" s="17">
        <f t="shared" si="1"/>
        <v>0.27142857142857141</v>
      </c>
      <c r="N22" s="7" t="s">
        <v>20</v>
      </c>
      <c r="O22" s="3"/>
    </row>
    <row r="23" spans="1:15" ht="20.100000000000001" customHeight="1">
      <c r="A23" s="5">
        <v>20</v>
      </c>
      <c r="B23" s="2" t="s">
        <v>514</v>
      </c>
      <c r="C23" s="3">
        <v>70</v>
      </c>
      <c r="D23" s="37" t="s">
        <v>534</v>
      </c>
      <c r="E23" s="37">
        <v>2030110742</v>
      </c>
      <c r="F23" s="7" t="s">
        <v>29</v>
      </c>
      <c r="G23" s="38">
        <v>81.34</v>
      </c>
      <c r="H23" s="38">
        <v>89.100392857142893</v>
      </c>
      <c r="I23" s="38">
        <v>82.546190476190404</v>
      </c>
      <c r="J23" s="3"/>
      <c r="K23" s="39">
        <f t="shared" si="0"/>
        <v>252.98658333333333</v>
      </c>
      <c r="L23" s="7">
        <v>20</v>
      </c>
      <c r="M23" s="17">
        <f t="shared" si="1"/>
        <v>0.2857142857142857</v>
      </c>
      <c r="N23" s="7" t="s">
        <v>20</v>
      </c>
      <c r="O23" s="3"/>
    </row>
    <row r="24" spans="1:15" ht="20.100000000000001" customHeight="1">
      <c r="A24" s="5">
        <v>21</v>
      </c>
      <c r="B24" s="2" t="s">
        <v>514</v>
      </c>
      <c r="C24" s="3">
        <v>70</v>
      </c>
      <c r="D24" s="37" t="s">
        <v>535</v>
      </c>
      <c r="E24" s="37">
        <v>2030110732</v>
      </c>
      <c r="F24" s="7" t="s">
        <v>29</v>
      </c>
      <c r="G24" s="38">
        <v>88.4</v>
      </c>
      <c r="H24" s="38">
        <v>83.0299642857143</v>
      </c>
      <c r="I24" s="38">
        <v>80.945476190476199</v>
      </c>
      <c r="J24" s="3"/>
      <c r="K24" s="39">
        <f t="shared" si="0"/>
        <v>252.37544047619051</v>
      </c>
      <c r="L24" s="7">
        <v>21</v>
      </c>
      <c r="M24" s="17">
        <f t="shared" si="1"/>
        <v>0.3</v>
      </c>
      <c r="N24" s="7" t="s">
        <v>20</v>
      </c>
      <c r="O24" s="3"/>
    </row>
    <row r="25" spans="1:15" ht="20.100000000000001" customHeight="1">
      <c r="A25" s="5">
        <v>22</v>
      </c>
      <c r="B25" s="2" t="s">
        <v>514</v>
      </c>
      <c r="C25" s="3">
        <v>70</v>
      </c>
      <c r="D25" s="37" t="s">
        <v>536</v>
      </c>
      <c r="E25" s="37">
        <v>2030110431</v>
      </c>
      <c r="F25" s="7" t="s">
        <v>29</v>
      </c>
      <c r="G25" s="38">
        <v>84.11</v>
      </c>
      <c r="H25" s="38">
        <v>86.484642857142902</v>
      </c>
      <c r="I25" s="38">
        <v>81.454523809523806</v>
      </c>
      <c r="J25" s="3"/>
      <c r="K25" s="39">
        <f t="shared" si="0"/>
        <v>252.04916666666671</v>
      </c>
      <c r="L25" s="7">
        <v>22</v>
      </c>
      <c r="M25" s="17">
        <f t="shared" si="1"/>
        <v>0.31428571428571428</v>
      </c>
      <c r="N25" s="7" t="s">
        <v>20</v>
      </c>
      <c r="O25" s="3"/>
    </row>
    <row r="26" spans="1:15" ht="20.100000000000001" customHeight="1">
      <c r="A26" s="5">
        <v>23</v>
      </c>
      <c r="B26" s="2" t="s">
        <v>514</v>
      </c>
      <c r="C26" s="3">
        <v>70</v>
      </c>
      <c r="D26" s="37" t="s">
        <v>537</v>
      </c>
      <c r="E26" s="37">
        <v>2030110434</v>
      </c>
      <c r="F26" s="7" t="s">
        <v>29</v>
      </c>
      <c r="G26" s="38">
        <v>81.258750000000006</v>
      </c>
      <c r="H26" s="38">
        <v>88.208928571428601</v>
      </c>
      <c r="I26" s="38">
        <v>81.8397619047619</v>
      </c>
      <c r="J26" s="3"/>
      <c r="K26" s="39">
        <f t="shared" si="0"/>
        <v>251.30744047619052</v>
      </c>
      <c r="L26" s="7">
        <v>23</v>
      </c>
      <c r="M26" s="17">
        <f t="shared" si="1"/>
        <v>0.32857142857142857</v>
      </c>
      <c r="N26" s="7" t="s">
        <v>20</v>
      </c>
      <c r="O26" s="3"/>
    </row>
    <row r="27" spans="1:15" ht="20.100000000000001" customHeight="1">
      <c r="A27" s="5">
        <v>24</v>
      </c>
      <c r="B27" s="2" t="s">
        <v>514</v>
      </c>
      <c r="C27" s="3">
        <v>70</v>
      </c>
      <c r="D27" s="37" t="s">
        <v>538</v>
      </c>
      <c r="E27" s="37">
        <v>2030110757</v>
      </c>
      <c r="F27" s="7" t="s">
        <v>29</v>
      </c>
      <c r="G27" s="38">
        <v>83.93</v>
      </c>
      <c r="H27" s="38">
        <v>83.566071428571405</v>
      </c>
      <c r="I27" s="38">
        <v>82.793095238095205</v>
      </c>
      <c r="J27" s="3"/>
      <c r="K27" s="39">
        <f t="shared" si="0"/>
        <v>250.28916666666663</v>
      </c>
      <c r="L27" s="7">
        <v>24</v>
      </c>
      <c r="M27" s="17">
        <f t="shared" si="1"/>
        <v>0.34285714285714286</v>
      </c>
      <c r="N27" s="7" t="s">
        <v>29</v>
      </c>
      <c r="O27" s="3"/>
    </row>
    <row r="28" spans="1:15" ht="20.100000000000001" customHeight="1">
      <c r="A28" s="5">
        <v>25</v>
      </c>
      <c r="B28" s="2" t="s">
        <v>514</v>
      </c>
      <c r="C28" s="3">
        <v>70</v>
      </c>
      <c r="D28" s="37" t="s">
        <v>539</v>
      </c>
      <c r="E28" s="37">
        <v>2030110741</v>
      </c>
      <c r="F28" s="7" t="s">
        <v>29</v>
      </c>
      <c r="G28" s="38">
        <v>84.18</v>
      </c>
      <c r="H28" s="38">
        <v>82.530357142857099</v>
      </c>
      <c r="I28" s="38">
        <v>82.272499999999994</v>
      </c>
      <c r="J28" s="3"/>
      <c r="K28" s="39">
        <f t="shared" si="0"/>
        <v>248.98285714285709</v>
      </c>
      <c r="L28" s="7">
        <v>25</v>
      </c>
      <c r="M28" s="17">
        <f t="shared" si="1"/>
        <v>0.35714285714285715</v>
      </c>
      <c r="N28" s="7" t="s">
        <v>29</v>
      </c>
      <c r="O28" s="3"/>
    </row>
    <row r="29" spans="1:15" ht="20.100000000000001" customHeight="1">
      <c r="A29" s="5">
        <v>26</v>
      </c>
      <c r="B29" s="2" t="s">
        <v>514</v>
      </c>
      <c r="C29" s="3">
        <v>70</v>
      </c>
      <c r="D29" s="37" t="s">
        <v>540</v>
      </c>
      <c r="E29" s="37">
        <v>2030110455</v>
      </c>
      <c r="F29" s="7" t="s">
        <v>29</v>
      </c>
      <c r="G29" s="38">
        <v>82.3125</v>
      </c>
      <c r="H29" s="38">
        <v>85.755357142857207</v>
      </c>
      <c r="I29" s="38">
        <v>79.1666666666667</v>
      </c>
      <c r="J29" s="3"/>
      <c r="K29" s="39">
        <f t="shared" si="0"/>
        <v>247.23452380952392</v>
      </c>
      <c r="L29" s="7">
        <v>26</v>
      </c>
      <c r="M29" s="17">
        <f t="shared" si="1"/>
        <v>0.37142857142857144</v>
      </c>
      <c r="N29" s="7" t="s">
        <v>29</v>
      </c>
      <c r="O29" s="3"/>
    </row>
    <row r="30" spans="1:15" ht="20.100000000000001" customHeight="1">
      <c r="A30" s="5">
        <v>27</v>
      </c>
      <c r="B30" s="2" t="s">
        <v>514</v>
      </c>
      <c r="C30" s="3">
        <v>70</v>
      </c>
      <c r="D30" s="37" t="s">
        <v>541</v>
      </c>
      <c r="E30" s="37">
        <v>2030110751</v>
      </c>
      <c r="F30" s="7" t="s">
        <v>29</v>
      </c>
      <c r="G30" s="38">
        <v>84.48</v>
      </c>
      <c r="H30" s="38">
        <v>85.639285714285705</v>
      </c>
      <c r="I30" s="40">
        <v>77.002380952380904</v>
      </c>
      <c r="J30" s="3"/>
      <c r="K30" s="39">
        <f t="shared" si="0"/>
        <v>247.12166666666661</v>
      </c>
      <c r="L30" s="7">
        <v>27</v>
      </c>
      <c r="M30" s="17">
        <f t="shared" si="1"/>
        <v>0.38571428571428573</v>
      </c>
      <c r="N30" s="7" t="s">
        <v>29</v>
      </c>
      <c r="O30" s="3"/>
    </row>
    <row r="31" spans="1:15" ht="20.100000000000001" customHeight="1">
      <c r="A31" s="5">
        <v>28</v>
      </c>
      <c r="B31" s="2" t="s">
        <v>514</v>
      </c>
      <c r="C31" s="3">
        <v>70</v>
      </c>
      <c r="D31" s="37" t="s">
        <v>542</v>
      </c>
      <c r="E31" s="37">
        <v>2030110446</v>
      </c>
      <c r="F31" s="7" t="s">
        <v>29</v>
      </c>
      <c r="G31" s="38">
        <v>87.055000000000007</v>
      </c>
      <c r="H31" s="38">
        <v>82.632321428571402</v>
      </c>
      <c r="I31" s="38">
        <v>77.323333333333295</v>
      </c>
      <c r="J31" s="3"/>
      <c r="K31" s="39">
        <f t="shared" si="0"/>
        <v>247.0106547619047</v>
      </c>
      <c r="L31" s="7">
        <v>28</v>
      </c>
      <c r="M31" s="17">
        <f t="shared" si="1"/>
        <v>0.4</v>
      </c>
      <c r="N31" s="7" t="s">
        <v>29</v>
      </c>
      <c r="O31" s="3"/>
    </row>
    <row r="32" spans="1:15" ht="20.100000000000001" customHeight="1">
      <c r="A32" s="5">
        <v>29</v>
      </c>
      <c r="B32" s="2" t="s">
        <v>514</v>
      </c>
      <c r="C32" s="3">
        <v>70</v>
      </c>
      <c r="D32" s="37" t="s">
        <v>543</v>
      </c>
      <c r="E32" s="37">
        <v>2030110416</v>
      </c>
      <c r="F32" s="7" t="s">
        <v>29</v>
      </c>
      <c r="G32" s="38">
        <v>86.015000000000001</v>
      </c>
      <c r="H32" s="38">
        <v>83.867357142857102</v>
      </c>
      <c r="I32" s="38">
        <v>75.704285714285703</v>
      </c>
      <c r="J32" s="3"/>
      <c r="K32" s="39">
        <f t="shared" si="0"/>
        <v>245.58664285714281</v>
      </c>
      <c r="L32" s="7">
        <v>29</v>
      </c>
      <c r="M32" s="17">
        <f t="shared" si="1"/>
        <v>0.41428571428571431</v>
      </c>
      <c r="N32" s="7" t="s">
        <v>29</v>
      </c>
      <c r="O32" s="3"/>
    </row>
    <row r="33" spans="1:15" ht="20.100000000000001" customHeight="1">
      <c r="A33" s="5">
        <v>30</v>
      </c>
      <c r="B33" s="2" t="s">
        <v>514</v>
      </c>
      <c r="C33" s="3">
        <v>70</v>
      </c>
      <c r="D33" s="37" t="s">
        <v>544</v>
      </c>
      <c r="E33" s="37">
        <v>2030110407</v>
      </c>
      <c r="F33" s="7" t="s">
        <v>29</v>
      </c>
      <c r="G33" s="38">
        <v>84.657499999999999</v>
      </c>
      <c r="H33" s="38">
        <v>82.629964285714294</v>
      </c>
      <c r="I33" s="38">
        <v>78.188571428571393</v>
      </c>
      <c r="J33" s="3"/>
      <c r="K33" s="39">
        <f t="shared" si="0"/>
        <v>245.47603571428567</v>
      </c>
      <c r="L33" s="7">
        <v>30</v>
      </c>
      <c r="M33" s="17">
        <f t="shared" si="1"/>
        <v>0.42857142857142855</v>
      </c>
      <c r="N33" s="7" t="s">
        <v>29</v>
      </c>
      <c r="O33" s="3"/>
    </row>
    <row r="34" spans="1:15" ht="20.100000000000001" customHeight="1">
      <c r="A34" s="5">
        <v>31</v>
      </c>
      <c r="B34" s="2" t="s">
        <v>514</v>
      </c>
      <c r="C34" s="3">
        <v>70</v>
      </c>
      <c r="D34" s="37" t="s">
        <v>545</v>
      </c>
      <c r="E34" s="37">
        <v>2030110445</v>
      </c>
      <c r="F34" s="7" t="s">
        <v>29</v>
      </c>
      <c r="G34" s="38">
        <v>83.052499999999995</v>
      </c>
      <c r="H34" s="38">
        <v>82.734642857142802</v>
      </c>
      <c r="I34" s="38">
        <v>79.157142857142901</v>
      </c>
      <c r="J34" s="3"/>
      <c r="K34" s="39">
        <f t="shared" si="0"/>
        <v>244.94428571428568</v>
      </c>
      <c r="L34" s="7">
        <v>31</v>
      </c>
      <c r="M34" s="17">
        <f t="shared" si="1"/>
        <v>0.44285714285714284</v>
      </c>
      <c r="N34" s="7" t="s">
        <v>29</v>
      </c>
      <c r="O34" s="3"/>
    </row>
    <row r="35" spans="1:15" ht="20.100000000000001" customHeight="1">
      <c r="A35" s="5">
        <v>32</v>
      </c>
      <c r="B35" s="2" t="s">
        <v>514</v>
      </c>
      <c r="C35" s="3">
        <v>70</v>
      </c>
      <c r="D35" s="37" t="s">
        <v>546</v>
      </c>
      <c r="E35" s="37">
        <v>2030110440</v>
      </c>
      <c r="F35" s="7" t="s">
        <v>29</v>
      </c>
      <c r="G35" s="38">
        <v>84.061250000000001</v>
      </c>
      <c r="H35" s="38">
        <v>82.767499999999998</v>
      </c>
      <c r="I35" s="38">
        <v>77.7938095238095</v>
      </c>
      <c r="J35" s="3"/>
      <c r="K35" s="39">
        <f t="shared" si="0"/>
        <v>244.62255952380951</v>
      </c>
      <c r="L35" s="7">
        <v>32</v>
      </c>
      <c r="M35" s="17">
        <f t="shared" si="1"/>
        <v>0.45714285714285713</v>
      </c>
      <c r="N35" s="7" t="s">
        <v>29</v>
      </c>
      <c r="O35" s="3"/>
    </row>
    <row r="36" spans="1:15" ht="20.100000000000001" customHeight="1">
      <c r="A36" s="5">
        <v>33</v>
      </c>
      <c r="B36" s="2" t="s">
        <v>514</v>
      </c>
      <c r="C36" s="3">
        <v>70</v>
      </c>
      <c r="D36" s="37" t="s">
        <v>547</v>
      </c>
      <c r="E36" s="37">
        <v>2030110429</v>
      </c>
      <c r="F36" s="7" t="s">
        <v>29</v>
      </c>
      <c r="G36" s="38">
        <v>85.875</v>
      </c>
      <c r="H36" s="38">
        <v>82.382982142857102</v>
      </c>
      <c r="I36" s="38">
        <v>73.567142857142898</v>
      </c>
      <c r="J36" s="3"/>
      <c r="K36" s="39">
        <f t="shared" si="0"/>
        <v>241.82512499999999</v>
      </c>
      <c r="L36" s="7">
        <v>33</v>
      </c>
      <c r="M36" s="17">
        <f t="shared" si="1"/>
        <v>0.47142857142857142</v>
      </c>
      <c r="N36" s="7" t="s">
        <v>29</v>
      </c>
      <c r="O36" s="3"/>
    </row>
    <row r="37" spans="1:15" ht="20.100000000000001" customHeight="1">
      <c r="A37" s="5">
        <v>34</v>
      </c>
      <c r="B37" s="2" t="s">
        <v>514</v>
      </c>
      <c r="C37" s="3">
        <v>70</v>
      </c>
      <c r="D37" s="37" t="s">
        <v>548</v>
      </c>
      <c r="E37" s="37">
        <v>2030110453</v>
      </c>
      <c r="F37" s="7" t="s">
        <v>29</v>
      </c>
      <c r="G37" s="38">
        <v>83.457499999999996</v>
      </c>
      <c r="H37" s="38">
        <v>84.906071428571394</v>
      </c>
      <c r="I37" s="38">
        <v>73.14</v>
      </c>
      <c r="J37" s="3"/>
      <c r="K37" s="39">
        <f t="shared" si="0"/>
        <v>241.50357142857138</v>
      </c>
      <c r="L37" s="7">
        <v>34</v>
      </c>
      <c r="M37" s="17">
        <f t="shared" ref="M37:M73" si="2">L37/70</f>
        <v>0.48571428571428571</v>
      </c>
      <c r="N37" s="7" t="s">
        <v>29</v>
      </c>
      <c r="O37" s="3"/>
    </row>
    <row r="38" spans="1:15" ht="20.100000000000001" customHeight="1">
      <c r="A38" s="5">
        <v>35</v>
      </c>
      <c r="B38" s="2" t="s">
        <v>514</v>
      </c>
      <c r="C38" s="3">
        <v>70</v>
      </c>
      <c r="D38" s="37" t="s">
        <v>549</v>
      </c>
      <c r="E38" s="37">
        <v>2030110420</v>
      </c>
      <c r="F38" s="7" t="s">
        <v>29</v>
      </c>
      <c r="G38" s="38">
        <v>84.352500000000006</v>
      </c>
      <c r="H38" s="38">
        <v>79.075892857142804</v>
      </c>
      <c r="I38" s="38">
        <v>77.973333333333301</v>
      </c>
      <c r="J38" s="3"/>
      <c r="K38" s="39">
        <f t="shared" si="0"/>
        <v>241.4017261904761</v>
      </c>
      <c r="L38" s="7">
        <v>35</v>
      </c>
      <c r="M38" s="17">
        <f t="shared" si="2"/>
        <v>0.5</v>
      </c>
      <c r="N38" s="7" t="s">
        <v>29</v>
      </c>
      <c r="O38" s="3"/>
    </row>
    <row r="39" spans="1:15" ht="20.100000000000001" customHeight="1">
      <c r="A39" s="5">
        <v>36</v>
      </c>
      <c r="B39" s="2" t="s">
        <v>514</v>
      </c>
      <c r="C39" s="3">
        <v>70</v>
      </c>
      <c r="D39" s="37" t="s">
        <v>550</v>
      </c>
      <c r="E39" s="37">
        <v>2030110402</v>
      </c>
      <c r="F39" s="7" t="s">
        <v>29</v>
      </c>
      <c r="G39" s="38">
        <v>80.91</v>
      </c>
      <c r="H39" s="38">
        <v>82.002285714285705</v>
      </c>
      <c r="I39" s="38">
        <v>78.354285714285695</v>
      </c>
      <c r="J39" s="3"/>
      <c r="K39" s="39">
        <f t="shared" si="0"/>
        <v>241.26657142857141</v>
      </c>
      <c r="L39" s="7">
        <v>36</v>
      </c>
      <c r="M39" s="17">
        <f t="shared" si="2"/>
        <v>0.51428571428571423</v>
      </c>
      <c r="N39" s="7" t="s">
        <v>29</v>
      </c>
      <c r="O39" s="3"/>
    </row>
    <row r="40" spans="1:15" ht="20.100000000000001" customHeight="1">
      <c r="A40" s="5">
        <v>37</v>
      </c>
      <c r="B40" s="2" t="s">
        <v>514</v>
      </c>
      <c r="C40" s="3">
        <v>70</v>
      </c>
      <c r="D40" s="37" t="s">
        <v>551</v>
      </c>
      <c r="E40" s="37">
        <v>2030110417</v>
      </c>
      <c r="F40" s="7" t="s">
        <v>29</v>
      </c>
      <c r="G40" s="38">
        <v>84.922499999999999</v>
      </c>
      <c r="H40" s="38">
        <v>82.507142857142895</v>
      </c>
      <c r="I40" s="38">
        <v>73.499047619047602</v>
      </c>
      <c r="J40" s="3"/>
      <c r="K40" s="39">
        <f t="shared" si="0"/>
        <v>240.92869047619047</v>
      </c>
      <c r="L40" s="7">
        <v>37</v>
      </c>
      <c r="M40" s="17">
        <f t="shared" si="2"/>
        <v>0.52857142857142858</v>
      </c>
      <c r="N40" s="7" t="s">
        <v>29</v>
      </c>
      <c r="O40" s="3"/>
    </row>
    <row r="41" spans="1:15" ht="20.100000000000001" customHeight="1">
      <c r="A41" s="5">
        <v>38</v>
      </c>
      <c r="B41" s="2" t="s">
        <v>514</v>
      </c>
      <c r="C41" s="3">
        <v>70</v>
      </c>
      <c r="D41" s="37" t="s">
        <v>552</v>
      </c>
      <c r="E41" s="37">
        <v>2030110458</v>
      </c>
      <c r="F41" s="7" t="s">
        <v>29</v>
      </c>
      <c r="G41" s="38">
        <v>81.813749999999999</v>
      </c>
      <c r="H41" s="38">
        <v>83.487321428571406</v>
      </c>
      <c r="I41" s="38">
        <v>75.350476190476201</v>
      </c>
      <c r="J41" s="3"/>
      <c r="K41" s="39">
        <f t="shared" si="0"/>
        <v>240.65154761904759</v>
      </c>
      <c r="L41" s="7">
        <v>38</v>
      </c>
      <c r="M41" s="17">
        <f t="shared" si="2"/>
        <v>0.54285714285714282</v>
      </c>
      <c r="N41" s="7" t="s">
        <v>29</v>
      </c>
      <c r="O41" s="3"/>
    </row>
    <row r="42" spans="1:15" ht="20.100000000000001" customHeight="1">
      <c r="A42" s="5">
        <v>39</v>
      </c>
      <c r="B42" s="2" t="s">
        <v>514</v>
      </c>
      <c r="C42" s="3">
        <v>70</v>
      </c>
      <c r="D42" s="37" t="s">
        <v>553</v>
      </c>
      <c r="E42" s="37">
        <v>2030110442</v>
      </c>
      <c r="F42" s="7" t="s">
        <v>29</v>
      </c>
      <c r="G42" s="38">
        <v>82.97</v>
      </c>
      <c r="H42" s="38">
        <v>79.881964285714304</v>
      </c>
      <c r="I42" s="38">
        <v>77.787619047619003</v>
      </c>
      <c r="J42" s="3"/>
      <c r="K42" s="39">
        <f t="shared" si="0"/>
        <v>240.63958333333329</v>
      </c>
      <c r="L42" s="7">
        <v>39</v>
      </c>
      <c r="M42" s="17">
        <f t="shared" si="2"/>
        <v>0.55714285714285716</v>
      </c>
      <c r="N42" s="7" t="s">
        <v>29</v>
      </c>
      <c r="O42" s="3"/>
    </row>
    <row r="43" spans="1:15" ht="20.100000000000001" customHeight="1">
      <c r="A43" s="5">
        <v>40</v>
      </c>
      <c r="B43" s="2" t="s">
        <v>514</v>
      </c>
      <c r="C43" s="3">
        <v>70</v>
      </c>
      <c r="D43" s="37" t="s">
        <v>554</v>
      </c>
      <c r="E43" s="37">
        <v>2030110449</v>
      </c>
      <c r="F43" s="7" t="s">
        <v>29</v>
      </c>
      <c r="G43" s="38">
        <v>82.387500000000003</v>
      </c>
      <c r="H43" s="38">
        <v>80.826428571428593</v>
      </c>
      <c r="I43" s="38">
        <v>76.910952380952395</v>
      </c>
      <c r="J43" s="3"/>
      <c r="K43" s="39">
        <f t="shared" si="0"/>
        <v>240.12488095238098</v>
      </c>
      <c r="L43" s="7">
        <v>40</v>
      </c>
      <c r="M43" s="17">
        <f t="shared" si="2"/>
        <v>0.5714285714285714</v>
      </c>
      <c r="N43" s="7" t="s">
        <v>29</v>
      </c>
      <c r="O43" s="3"/>
    </row>
    <row r="44" spans="1:15" ht="20.100000000000001" customHeight="1">
      <c r="A44" s="5">
        <v>41</v>
      </c>
      <c r="B44" s="2" t="s">
        <v>514</v>
      </c>
      <c r="C44" s="3">
        <v>70</v>
      </c>
      <c r="D44" s="37" t="s">
        <v>555</v>
      </c>
      <c r="E44" s="37">
        <v>2030110435</v>
      </c>
      <c r="F44" s="7" t="s">
        <v>29</v>
      </c>
      <c r="G44" s="38">
        <v>79.63</v>
      </c>
      <c r="H44" s="38">
        <v>81.06</v>
      </c>
      <c r="I44" s="38">
        <v>77.314047619047599</v>
      </c>
      <c r="J44" s="3"/>
      <c r="K44" s="39">
        <f t="shared" si="0"/>
        <v>238.00404761904758</v>
      </c>
      <c r="L44" s="7">
        <v>41</v>
      </c>
      <c r="M44" s="17">
        <f t="shared" si="2"/>
        <v>0.58571428571428574</v>
      </c>
      <c r="N44" s="7" t="s">
        <v>29</v>
      </c>
      <c r="O44" s="3"/>
    </row>
    <row r="45" spans="1:15" ht="20.100000000000001" customHeight="1">
      <c r="A45" s="5">
        <v>42</v>
      </c>
      <c r="B45" s="2" t="s">
        <v>514</v>
      </c>
      <c r="C45" s="3">
        <v>70</v>
      </c>
      <c r="D45" s="37" t="s">
        <v>556</v>
      </c>
      <c r="E45" s="37">
        <v>2030110433</v>
      </c>
      <c r="F45" s="7" t="s">
        <v>29</v>
      </c>
      <c r="G45" s="38">
        <v>79.930000000000007</v>
      </c>
      <c r="H45" s="38">
        <v>82.994107142857104</v>
      </c>
      <c r="I45" s="38">
        <v>75.054285714285697</v>
      </c>
      <c r="J45" s="3"/>
      <c r="K45" s="39">
        <f t="shared" si="0"/>
        <v>237.97839285714281</v>
      </c>
      <c r="L45" s="7">
        <v>42</v>
      </c>
      <c r="M45" s="17">
        <f t="shared" si="2"/>
        <v>0.6</v>
      </c>
      <c r="N45" s="7" t="s">
        <v>29</v>
      </c>
      <c r="O45" s="3"/>
    </row>
    <row r="46" spans="1:15" ht="20.100000000000001" customHeight="1">
      <c r="A46" s="5">
        <v>43</v>
      </c>
      <c r="B46" s="2" t="s">
        <v>514</v>
      </c>
      <c r="C46" s="3">
        <v>70</v>
      </c>
      <c r="D46" s="37" t="s">
        <v>557</v>
      </c>
      <c r="E46" s="37">
        <v>2030110400</v>
      </c>
      <c r="F46" s="7" t="s">
        <v>29</v>
      </c>
      <c r="G46" s="38">
        <v>78.745000000000005</v>
      </c>
      <c r="H46" s="38">
        <v>78.012</v>
      </c>
      <c r="I46" s="38">
        <v>80.971309523809495</v>
      </c>
      <c r="J46" s="3"/>
      <c r="K46" s="39">
        <f t="shared" si="0"/>
        <v>237.72830952380951</v>
      </c>
      <c r="L46" s="7">
        <v>43</v>
      </c>
      <c r="M46" s="17">
        <f t="shared" si="2"/>
        <v>0.61428571428571432</v>
      </c>
      <c r="N46" s="7" t="s">
        <v>29</v>
      </c>
      <c r="O46" s="3"/>
    </row>
    <row r="47" spans="1:15" ht="20.100000000000001" customHeight="1">
      <c r="A47" s="5">
        <v>44</v>
      </c>
      <c r="B47" s="2" t="s">
        <v>514</v>
      </c>
      <c r="C47" s="3">
        <v>70</v>
      </c>
      <c r="D47" s="37" t="s">
        <v>558</v>
      </c>
      <c r="E47" s="37">
        <v>2030110408</v>
      </c>
      <c r="F47" s="7" t="s">
        <v>29</v>
      </c>
      <c r="G47" s="38">
        <v>80.58</v>
      </c>
      <c r="H47" s="38">
        <v>82.629964285714294</v>
      </c>
      <c r="I47" s="38">
        <v>74.511904761904802</v>
      </c>
      <c r="J47" s="3"/>
      <c r="K47" s="39">
        <f t="shared" si="0"/>
        <v>237.72186904761912</v>
      </c>
      <c r="L47" s="7">
        <v>44</v>
      </c>
      <c r="M47" s="17">
        <f t="shared" si="2"/>
        <v>0.62857142857142856</v>
      </c>
      <c r="N47" s="7" t="s">
        <v>29</v>
      </c>
      <c r="O47" s="3"/>
    </row>
    <row r="48" spans="1:15" ht="20.100000000000001" customHeight="1">
      <c r="A48" s="5">
        <v>45</v>
      </c>
      <c r="B48" s="2" t="s">
        <v>514</v>
      </c>
      <c r="C48" s="3">
        <v>70</v>
      </c>
      <c r="D48" s="37" t="s">
        <v>559</v>
      </c>
      <c r="E48" s="37">
        <v>2030110447</v>
      </c>
      <c r="F48" s="7" t="s">
        <v>29</v>
      </c>
      <c r="G48" s="38">
        <v>79.515000000000001</v>
      </c>
      <c r="H48" s="38">
        <v>84.390178571428606</v>
      </c>
      <c r="I48" s="38">
        <v>73.692857142857093</v>
      </c>
      <c r="J48" s="3"/>
      <c r="K48" s="39">
        <f t="shared" si="0"/>
        <v>237.59803571428571</v>
      </c>
      <c r="L48" s="7">
        <v>45</v>
      </c>
      <c r="M48" s="17">
        <f t="shared" si="2"/>
        <v>0.6428571428571429</v>
      </c>
      <c r="N48" s="7" t="s">
        <v>29</v>
      </c>
      <c r="O48" s="3"/>
    </row>
    <row r="49" spans="1:15" ht="20.100000000000001" customHeight="1">
      <c r="A49" s="5">
        <v>46</v>
      </c>
      <c r="B49" s="2" t="s">
        <v>514</v>
      </c>
      <c r="C49" s="3">
        <v>70</v>
      </c>
      <c r="D49" s="37" t="s">
        <v>560</v>
      </c>
      <c r="E49" s="37">
        <v>2030110439</v>
      </c>
      <c r="F49" s="7" t="s">
        <v>29</v>
      </c>
      <c r="G49" s="38">
        <v>79.197500000000005</v>
      </c>
      <c r="H49" s="38">
        <v>81.537499999999994</v>
      </c>
      <c r="I49" s="38">
        <v>76.366190476190496</v>
      </c>
      <c r="J49" s="3"/>
      <c r="K49" s="39">
        <f t="shared" si="0"/>
        <v>237.10119047619051</v>
      </c>
      <c r="L49" s="7">
        <v>46</v>
      </c>
      <c r="M49" s="17">
        <f t="shared" si="2"/>
        <v>0.65714285714285714</v>
      </c>
      <c r="N49" s="7" t="s">
        <v>29</v>
      </c>
      <c r="O49" s="3"/>
    </row>
    <row r="50" spans="1:15" ht="20.100000000000001" customHeight="1">
      <c r="A50" s="5">
        <v>47</v>
      </c>
      <c r="B50" s="2" t="s">
        <v>514</v>
      </c>
      <c r="C50" s="3">
        <v>70</v>
      </c>
      <c r="D50" s="37" t="s">
        <v>561</v>
      </c>
      <c r="E50" s="37">
        <v>2030110423</v>
      </c>
      <c r="F50" s="7" t="s">
        <v>29</v>
      </c>
      <c r="G50" s="38">
        <v>90.792500000000004</v>
      </c>
      <c r="H50" s="38">
        <v>81.761553571428607</v>
      </c>
      <c r="I50" s="38">
        <v>62.939523809523799</v>
      </c>
      <c r="J50" s="3"/>
      <c r="K50" s="39">
        <f t="shared" si="0"/>
        <v>235.49357738095239</v>
      </c>
      <c r="L50" s="7">
        <v>47</v>
      </c>
      <c r="M50" s="17">
        <f t="shared" si="2"/>
        <v>0.67142857142857137</v>
      </c>
      <c r="N50" s="7" t="s">
        <v>29</v>
      </c>
      <c r="O50" s="3"/>
    </row>
    <row r="51" spans="1:15" ht="20.100000000000001" customHeight="1">
      <c r="A51" s="5">
        <v>48</v>
      </c>
      <c r="B51" s="2" t="s">
        <v>514</v>
      </c>
      <c r="C51" s="3">
        <v>70</v>
      </c>
      <c r="D51" s="37" t="s">
        <v>562</v>
      </c>
      <c r="E51" s="37">
        <v>2030110419</v>
      </c>
      <c r="F51" s="7" t="s">
        <v>29</v>
      </c>
      <c r="G51" s="38">
        <v>82.512500000000003</v>
      </c>
      <c r="H51" s="38">
        <v>78.392464285714297</v>
      </c>
      <c r="I51" s="38">
        <v>74.31</v>
      </c>
      <c r="J51" s="3"/>
      <c r="K51" s="39">
        <f t="shared" si="0"/>
        <v>235.2149642857143</v>
      </c>
      <c r="L51" s="7">
        <v>48</v>
      </c>
      <c r="M51" s="17">
        <f t="shared" si="2"/>
        <v>0.68571428571428572</v>
      </c>
      <c r="N51" s="7" t="s">
        <v>29</v>
      </c>
      <c r="O51" s="3"/>
    </row>
    <row r="52" spans="1:15" ht="20.100000000000001" customHeight="1">
      <c r="A52" s="5">
        <v>49</v>
      </c>
      <c r="B52" s="2" t="s">
        <v>514</v>
      </c>
      <c r="C52" s="3">
        <v>70</v>
      </c>
      <c r="D52" s="37" t="s">
        <v>563</v>
      </c>
      <c r="E52" s="37">
        <v>2030110441</v>
      </c>
      <c r="F52" s="7" t="s">
        <v>29</v>
      </c>
      <c r="G52" s="38">
        <v>77.637500000000003</v>
      </c>
      <c r="H52" s="38">
        <v>79.766607142857197</v>
      </c>
      <c r="I52" s="38">
        <v>76.269047619047598</v>
      </c>
      <c r="J52" s="3"/>
      <c r="K52" s="39">
        <f t="shared" si="0"/>
        <v>233.67315476190478</v>
      </c>
      <c r="L52" s="7">
        <v>49</v>
      </c>
      <c r="M52" s="17">
        <f t="shared" si="2"/>
        <v>0.7</v>
      </c>
      <c r="N52" s="7" t="s">
        <v>29</v>
      </c>
      <c r="O52" s="3"/>
    </row>
    <row r="53" spans="1:15" ht="20.100000000000001" customHeight="1">
      <c r="A53" s="5">
        <v>50</v>
      </c>
      <c r="B53" s="2" t="s">
        <v>514</v>
      </c>
      <c r="C53" s="3">
        <v>70</v>
      </c>
      <c r="D53" s="37" t="s">
        <v>564</v>
      </c>
      <c r="E53" s="37">
        <v>2030110425</v>
      </c>
      <c r="F53" s="7" t="s">
        <v>29</v>
      </c>
      <c r="G53" s="38">
        <v>75.667500000000004</v>
      </c>
      <c r="H53" s="38">
        <v>79.746428571428595</v>
      </c>
      <c r="I53" s="38">
        <v>76.042619047619098</v>
      </c>
      <c r="J53" s="3"/>
      <c r="K53" s="39">
        <f t="shared" si="0"/>
        <v>231.45654761904768</v>
      </c>
      <c r="L53" s="7">
        <v>50</v>
      </c>
      <c r="M53" s="17">
        <f t="shared" si="2"/>
        <v>0.7142857142857143</v>
      </c>
      <c r="N53" s="7" t="s">
        <v>29</v>
      </c>
      <c r="O53" s="3"/>
    </row>
    <row r="54" spans="1:15" ht="20.100000000000001" customHeight="1">
      <c r="A54" s="5">
        <v>51</v>
      </c>
      <c r="B54" s="2" t="s">
        <v>514</v>
      </c>
      <c r="C54" s="3">
        <v>70</v>
      </c>
      <c r="D54" s="37" t="s">
        <v>565</v>
      </c>
      <c r="E54" s="37">
        <v>2030110457</v>
      </c>
      <c r="F54" s="7" t="s">
        <v>29</v>
      </c>
      <c r="G54" s="38">
        <v>79.442499999999995</v>
      </c>
      <c r="H54" s="38">
        <v>78.433928571428595</v>
      </c>
      <c r="I54" s="38">
        <v>73.118095238095194</v>
      </c>
      <c r="J54" s="3"/>
      <c r="K54" s="39">
        <f t="shared" si="0"/>
        <v>230.9945238095238</v>
      </c>
      <c r="L54" s="7">
        <v>51</v>
      </c>
      <c r="M54" s="17">
        <f t="shared" si="2"/>
        <v>0.72857142857142854</v>
      </c>
      <c r="N54" s="7" t="s">
        <v>29</v>
      </c>
      <c r="O54" s="3"/>
    </row>
    <row r="55" spans="1:15" ht="20.100000000000001" customHeight="1">
      <c r="A55" s="5">
        <v>52</v>
      </c>
      <c r="B55" s="2" t="s">
        <v>514</v>
      </c>
      <c r="C55" s="3">
        <v>70</v>
      </c>
      <c r="D55" s="37" t="s">
        <v>566</v>
      </c>
      <c r="E55" s="37">
        <v>2030110412</v>
      </c>
      <c r="F55" s="7" t="s">
        <v>29</v>
      </c>
      <c r="G55" s="38">
        <v>80.17</v>
      </c>
      <c r="H55" s="38">
        <v>78.852178571428595</v>
      </c>
      <c r="I55" s="38">
        <v>71.677142857142897</v>
      </c>
      <c r="J55" s="3"/>
      <c r="K55" s="39">
        <f t="shared" si="0"/>
        <v>230.69932142857147</v>
      </c>
      <c r="L55" s="7">
        <v>52</v>
      </c>
      <c r="M55" s="17">
        <f t="shared" si="2"/>
        <v>0.74285714285714288</v>
      </c>
      <c r="N55" s="7" t="s">
        <v>29</v>
      </c>
      <c r="O55" s="3"/>
    </row>
    <row r="56" spans="1:15" ht="20.100000000000001" customHeight="1">
      <c r="A56" s="5">
        <v>53</v>
      </c>
      <c r="B56" s="2" t="s">
        <v>514</v>
      </c>
      <c r="C56" s="3">
        <v>70</v>
      </c>
      <c r="D56" s="37" t="s">
        <v>567</v>
      </c>
      <c r="E56" s="37">
        <v>2030110418</v>
      </c>
      <c r="F56" s="7" t="s">
        <v>29</v>
      </c>
      <c r="G56" s="38">
        <v>72.912499999999994</v>
      </c>
      <c r="H56" s="38">
        <v>80.829857142857094</v>
      </c>
      <c r="I56" s="38">
        <v>76.878333333333302</v>
      </c>
      <c r="J56" s="3"/>
      <c r="K56" s="39">
        <f t="shared" si="0"/>
        <v>230.62069047619039</v>
      </c>
      <c r="L56" s="7">
        <v>53</v>
      </c>
      <c r="M56" s="17">
        <f t="shared" si="2"/>
        <v>0.75714285714285712</v>
      </c>
      <c r="N56" s="7" t="s">
        <v>29</v>
      </c>
      <c r="O56" s="3"/>
    </row>
    <row r="57" spans="1:15" ht="20.100000000000001" customHeight="1">
      <c r="A57" s="5">
        <v>54</v>
      </c>
      <c r="B57" s="2" t="s">
        <v>514</v>
      </c>
      <c r="C57" s="3">
        <v>70</v>
      </c>
      <c r="D57" s="37" t="s">
        <v>568</v>
      </c>
      <c r="E57" s="37">
        <v>2030110452</v>
      </c>
      <c r="F57" s="7" t="s">
        <v>29</v>
      </c>
      <c r="G57" s="38">
        <v>73.105000000000004</v>
      </c>
      <c r="H57" s="38">
        <v>80.264642857142903</v>
      </c>
      <c r="I57" s="38">
        <v>75.45</v>
      </c>
      <c r="J57" s="3"/>
      <c r="K57" s="39">
        <f t="shared" si="0"/>
        <v>228.81964285714292</v>
      </c>
      <c r="L57" s="7">
        <v>54</v>
      </c>
      <c r="M57" s="17">
        <f t="shared" si="2"/>
        <v>0.77142857142857146</v>
      </c>
      <c r="N57" s="7" t="s">
        <v>29</v>
      </c>
      <c r="O57" s="3"/>
    </row>
    <row r="58" spans="1:15" ht="20.100000000000001" customHeight="1">
      <c r="A58" s="5">
        <v>55</v>
      </c>
      <c r="B58" s="2" t="s">
        <v>514</v>
      </c>
      <c r="C58" s="3">
        <v>70</v>
      </c>
      <c r="D58" s="37" t="s">
        <v>569</v>
      </c>
      <c r="E58" s="37">
        <v>1930110426</v>
      </c>
      <c r="F58" s="7" t="s">
        <v>29</v>
      </c>
      <c r="G58" s="38">
        <v>75</v>
      </c>
      <c r="H58" s="38">
        <v>74.569249999999997</v>
      </c>
      <c r="I58" s="38">
        <v>79.119071428571402</v>
      </c>
      <c r="J58" s="3"/>
      <c r="K58" s="39">
        <f t="shared" si="0"/>
        <v>228.68832142857141</v>
      </c>
      <c r="L58" s="7">
        <v>55</v>
      </c>
      <c r="M58" s="17">
        <f t="shared" si="2"/>
        <v>0.7857142857142857</v>
      </c>
      <c r="N58" s="7" t="s">
        <v>29</v>
      </c>
      <c r="O58" s="3"/>
    </row>
    <row r="59" spans="1:15" ht="20.100000000000001" customHeight="1">
      <c r="A59" s="5">
        <v>56</v>
      </c>
      <c r="B59" s="2" t="s">
        <v>514</v>
      </c>
      <c r="C59" s="3">
        <v>70</v>
      </c>
      <c r="D59" s="37" t="s">
        <v>570</v>
      </c>
      <c r="E59" s="37">
        <v>2030110448</v>
      </c>
      <c r="F59" s="7" t="s">
        <v>29</v>
      </c>
      <c r="G59" s="38">
        <v>77.33</v>
      </c>
      <c r="H59" s="38">
        <v>79.391964285714295</v>
      </c>
      <c r="I59" s="38">
        <v>70.935238095238105</v>
      </c>
      <c r="J59" s="3"/>
      <c r="K59" s="39">
        <f t="shared" si="0"/>
        <v>227.65720238095241</v>
      </c>
      <c r="L59" s="7">
        <v>56</v>
      </c>
      <c r="M59" s="17">
        <f t="shared" si="2"/>
        <v>0.8</v>
      </c>
      <c r="N59" s="7" t="s">
        <v>29</v>
      </c>
      <c r="O59" s="3"/>
    </row>
    <row r="60" spans="1:15" ht="20.100000000000001" customHeight="1">
      <c r="A60" s="5">
        <v>57</v>
      </c>
      <c r="B60" s="2" t="s">
        <v>514</v>
      </c>
      <c r="C60" s="3">
        <v>70</v>
      </c>
      <c r="D60" s="37" t="s">
        <v>571</v>
      </c>
      <c r="E60" s="37">
        <v>2030110459</v>
      </c>
      <c r="F60" s="7" t="s">
        <v>29</v>
      </c>
      <c r="G60" s="38">
        <v>78.311250000000001</v>
      </c>
      <c r="H60" s="38">
        <v>75.923214285714295</v>
      </c>
      <c r="I60" s="38">
        <v>73.4166666666667</v>
      </c>
      <c r="J60" s="3"/>
      <c r="K60" s="39">
        <f t="shared" si="0"/>
        <v>227.65113095238098</v>
      </c>
      <c r="L60" s="7">
        <v>57</v>
      </c>
      <c r="M60" s="17">
        <f t="shared" si="2"/>
        <v>0.81428571428571428</v>
      </c>
      <c r="N60" s="7" t="s">
        <v>29</v>
      </c>
      <c r="O60" s="3"/>
    </row>
    <row r="61" spans="1:15" ht="20.100000000000001" customHeight="1">
      <c r="A61" s="5">
        <v>58</v>
      </c>
      <c r="B61" s="2" t="s">
        <v>514</v>
      </c>
      <c r="C61" s="3">
        <v>70</v>
      </c>
      <c r="D61" s="37" t="s">
        <v>572</v>
      </c>
      <c r="E61" s="37">
        <v>2030110428</v>
      </c>
      <c r="F61" s="7" t="s">
        <v>29</v>
      </c>
      <c r="G61" s="38">
        <v>73.010000000000005</v>
      </c>
      <c r="H61" s="38">
        <v>78.545035714285703</v>
      </c>
      <c r="I61" s="38">
        <v>74.936190476190504</v>
      </c>
      <c r="J61" s="3"/>
      <c r="K61" s="39">
        <f t="shared" si="0"/>
        <v>226.4912261904762</v>
      </c>
      <c r="L61" s="7">
        <v>58</v>
      </c>
      <c r="M61" s="17">
        <f t="shared" si="2"/>
        <v>0.82857142857142863</v>
      </c>
      <c r="N61" s="7" t="s">
        <v>29</v>
      </c>
      <c r="O61" s="3"/>
    </row>
    <row r="62" spans="1:15" ht="20.100000000000001" customHeight="1">
      <c r="A62" s="5">
        <v>59</v>
      </c>
      <c r="B62" s="2" t="s">
        <v>514</v>
      </c>
      <c r="C62" s="3">
        <v>70</v>
      </c>
      <c r="D62" s="37" t="s">
        <v>573</v>
      </c>
      <c r="E62" s="37">
        <v>2030110411</v>
      </c>
      <c r="F62" s="7" t="s">
        <v>29</v>
      </c>
      <c r="G62" s="38">
        <v>73.677499999999995</v>
      </c>
      <c r="H62" s="38">
        <v>76.865678571428603</v>
      </c>
      <c r="I62" s="38">
        <v>75.912380952381</v>
      </c>
      <c r="J62" s="3"/>
      <c r="K62" s="39">
        <f t="shared" si="0"/>
        <v>226.4555595238096</v>
      </c>
      <c r="L62" s="7">
        <v>59</v>
      </c>
      <c r="M62" s="17">
        <f t="shared" si="2"/>
        <v>0.84285714285714286</v>
      </c>
      <c r="N62" s="7" t="s">
        <v>29</v>
      </c>
      <c r="O62" s="3"/>
    </row>
    <row r="63" spans="1:15" ht="20.100000000000001" customHeight="1">
      <c r="A63" s="5">
        <v>60</v>
      </c>
      <c r="B63" s="2" t="s">
        <v>514</v>
      </c>
      <c r="C63" s="3">
        <v>70</v>
      </c>
      <c r="D63" s="37" t="s">
        <v>574</v>
      </c>
      <c r="E63" s="37">
        <v>2030110451</v>
      </c>
      <c r="F63" s="7" t="s">
        <v>29</v>
      </c>
      <c r="G63" s="38">
        <v>77.03</v>
      </c>
      <c r="H63" s="38">
        <v>78.801964285714305</v>
      </c>
      <c r="I63" s="38">
        <v>69.085238095238097</v>
      </c>
      <c r="J63" s="3"/>
      <c r="K63" s="39">
        <f t="shared" si="0"/>
        <v>224.9172023809524</v>
      </c>
      <c r="L63" s="7">
        <v>60</v>
      </c>
      <c r="M63" s="17">
        <f t="shared" si="2"/>
        <v>0.8571428571428571</v>
      </c>
      <c r="N63" s="7" t="s">
        <v>29</v>
      </c>
      <c r="O63" s="3"/>
    </row>
    <row r="64" spans="1:15" ht="20.100000000000001" customHeight="1">
      <c r="A64" s="5">
        <v>61</v>
      </c>
      <c r="B64" s="2" t="s">
        <v>514</v>
      </c>
      <c r="C64" s="3">
        <v>70</v>
      </c>
      <c r="D64" s="37" t="s">
        <v>575</v>
      </c>
      <c r="E64" s="37">
        <v>1908110244</v>
      </c>
      <c r="F64" s="7" t="s">
        <v>29</v>
      </c>
      <c r="G64" s="38">
        <v>75.394999999999996</v>
      </c>
      <c r="H64" s="38">
        <v>74.683928571428595</v>
      </c>
      <c r="I64" s="38">
        <v>74.715952380952302</v>
      </c>
      <c r="J64" s="3"/>
      <c r="K64" s="39">
        <f t="shared" si="0"/>
        <v>224.79488095238091</v>
      </c>
      <c r="L64" s="7">
        <v>61</v>
      </c>
      <c r="M64" s="17">
        <f t="shared" si="2"/>
        <v>0.87142857142857144</v>
      </c>
      <c r="N64" s="7" t="s">
        <v>29</v>
      </c>
      <c r="O64" s="3"/>
    </row>
    <row r="65" spans="1:15" ht="20.100000000000001" customHeight="1">
      <c r="A65" s="5">
        <v>62</v>
      </c>
      <c r="B65" s="2" t="s">
        <v>514</v>
      </c>
      <c r="C65" s="3">
        <v>70</v>
      </c>
      <c r="D65" s="37" t="s">
        <v>576</v>
      </c>
      <c r="E65" s="37">
        <v>2030110456</v>
      </c>
      <c r="F65" s="7" t="s">
        <v>29</v>
      </c>
      <c r="G65" s="38">
        <v>72.974999999999994</v>
      </c>
      <c r="H65" s="38">
        <v>76.115357142857107</v>
      </c>
      <c r="I65" s="38">
        <v>73.569285714285698</v>
      </c>
      <c r="J65" s="3"/>
      <c r="K65" s="39">
        <f t="shared" si="0"/>
        <v>222.65964285714279</v>
      </c>
      <c r="L65" s="7">
        <v>62</v>
      </c>
      <c r="M65" s="17">
        <f t="shared" si="2"/>
        <v>0.88571428571428568</v>
      </c>
      <c r="N65" s="7" t="s">
        <v>29</v>
      </c>
      <c r="O65" s="3"/>
    </row>
    <row r="66" spans="1:15" ht="20.100000000000001" customHeight="1">
      <c r="A66" s="5">
        <v>63</v>
      </c>
      <c r="B66" s="2" t="s">
        <v>514</v>
      </c>
      <c r="C66" s="3">
        <v>70</v>
      </c>
      <c r="D66" s="37" t="s">
        <v>577</v>
      </c>
      <c r="E66" s="37">
        <v>2030110421</v>
      </c>
      <c r="F66" s="7" t="s">
        <v>29</v>
      </c>
      <c r="G66" s="38">
        <v>79.92</v>
      </c>
      <c r="H66" s="38">
        <v>70.293750000000003</v>
      </c>
      <c r="I66" s="38">
        <v>69.222857142857094</v>
      </c>
      <c r="J66" s="3"/>
      <c r="K66" s="39">
        <f t="shared" si="0"/>
        <v>219.4366071428571</v>
      </c>
      <c r="L66" s="7">
        <v>63</v>
      </c>
      <c r="M66" s="17">
        <f t="shared" si="2"/>
        <v>0.9</v>
      </c>
      <c r="N66" s="7" t="s">
        <v>29</v>
      </c>
      <c r="O66" s="3"/>
    </row>
    <row r="67" spans="1:15" ht="20.100000000000001" customHeight="1">
      <c r="A67" s="5">
        <v>64</v>
      </c>
      <c r="B67" s="2" t="s">
        <v>514</v>
      </c>
      <c r="C67" s="3">
        <v>70</v>
      </c>
      <c r="D67" s="37" t="s">
        <v>578</v>
      </c>
      <c r="E67" s="37">
        <v>2030110410</v>
      </c>
      <c r="F67" s="7" t="s">
        <v>29</v>
      </c>
      <c r="G67" s="38">
        <v>73.697500000000005</v>
      </c>
      <c r="H67" s="38">
        <v>73.146928571428603</v>
      </c>
      <c r="I67" s="38">
        <v>71.990952380952393</v>
      </c>
      <c r="J67" s="3"/>
      <c r="K67" s="39">
        <f t="shared" si="0"/>
        <v>218.835380952381</v>
      </c>
      <c r="L67" s="7">
        <v>64</v>
      </c>
      <c r="M67" s="17">
        <f t="shared" si="2"/>
        <v>0.91428571428571426</v>
      </c>
      <c r="N67" s="7" t="s">
        <v>29</v>
      </c>
      <c r="O67" s="3"/>
    </row>
    <row r="68" spans="1:15" ht="20.100000000000001" customHeight="1">
      <c r="A68" s="5">
        <v>65</v>
      </c>
      <c r="B68" s="2" t="s">
        <v>514</v>
      </c>
      <c r="C68" s="3">
        <v>70</v>
      </c>
      <c r="D68" s="37" t="s">
        <v>579</v>
      </c>
      <c r="E68" s="37">
        <v>2030110413</v>
      </c>
      <c r="F68" s="7" t="s">
        <v>29</v>
      </c>
      <c r="G68" s="38">
        <v>77.392499999999998</v>
      </c>
      <c r="H68" s="38">
        <v>77.451785714285705</v>
      </c>
      <c r="I68" s="38">
        <v>63.9471428571429</v>
      </c>
      <c r="J68" s="3"/>
      <c r="K68" s="39">
        <f t="shared" ref="K68:K73" si="3">G68+H68+I68</f>
        <v>218.79142857142861</v>
      </c>
      <c r="L68" s="7">
        <v>65</v>
      </c>
      <c r="M68" s="17">
        <f t="shared" si="2"/>
        <v>0.9285714285714286</v>
      </c>
      <c r="N68" s="7" t="s">
        <v>29</v>
      </c>
      <c r="O68" s="3"/>
    </row>
    <row r="69" spans="1:15" ht="20.100000000000001" customHeight="1">
      <c r="A69" s="5">
        <v>66</v>
      </c>
      <c r="B69" s="2" t="s">
        <v>514</v>
      </c>
      <c r="C69" s="3">
        <v>70</v>
      </c>
      <c r="D69" s="37" t="s">
        <v>580</v>
      </c>
      <c r="E69" s="37">
        <v>2030110444</v>
      </c>
      <c r="F69" s="7" t="s">
        <v>29</v>
      </c>
      <c r="G69" s="38">
        <v>77.144999999999996</v>
      </c>
      <c r="H69" s="38">
        <v>69.486785714285702</v>
      </c>
      <c r="I69" s="38">
        <v>66.337142857142894</v>
      </c>
      <c r="J69" s="3"/>
      <c r="K69" s="39">
        <f t="shared" si="3"/>
        <v>212.96892857142859</v>
      </c>
      <c r="L69" s="7">
        <v>66</v>
      </c>
      <c r="M69" s="17">
        <f t="shared" si="2"/>
        <v>0.94285714285714284</v>
      </c>
      <c r="N69" s="7" t="s">
        <v>29</v>
      </c>
      <c r="O69" s="3"/>
    </row>
    <row r="70" spans="1:15" ht="20.100000000000001" customHeight="1">
      <c r="A70" s="5">
        <v>67</v>
      </c>
      <c r="B70" s="2" t="s">
        <v>514</v>
      </c>
      <c r="C70" s="3">
        <v>70</v>
      </c>
      <c r="D70" s="37" t="s">
        <v>581</v>
      </c>
      <c r="E70" s="37">
        <v>2030110405</v>
      </c>
      <c r="F70" s="7" t="s">
        <v>29</v>
      </c>
      <c r="G70" s="38">
        <v>76.282499999999999</v>
      </c>
      <c r="H70" s="38">
        <v>69.412000000000006</v>
      </c>
      <c r="I70" s="38">
        <v>65.386666666666699</v>
      </c>
      <c r="J70" s="3"/>
      <c r="K70" s="39">
        <f t="shared" si="3"/>
        <v>211.08116666666672</v>
      </c>
      <c r="L70" s="7">
        <v>67</v>
      </c>
      <c r="M70" s="17">
        <f t="shared" si="2"/>
        <v>0.95714285714285718</v>
      </c>
      <c r="N70" s="7" t="s">
        <v>29</v>
      </c>
      <c r="O70" s="3"/>
    </row>
    <row r="71" spans="1:15" ht="20.100000000000001" customHeight="1">
      <c r="A71" s="5">
        <v>68</v>
      </c>
      <c r="B71" s="2" t="s">
        <v>514</v>
      </c>
      <c r="C71" s="3">
        <v>70</v>
      </c>
      <c r="D71" s="37" t="s">
        <v>582</v>
      </c>
      <c r="E71" s="37">
        <v>2030110438</v>
      </c>
      <c r="F71" s="7" t="s">
        <v>29</v>
      </c>
      <c r="G71" s="38">
        <v>69.727500000000006</v>
      </c>
      <c r="H71" s="38">
        <v>60.983214285714297</v>
      </c>
      <c r="I71" s="38">
        <v>57.393333333333302</v>
      </c>
      <c r="J71" s="3"/>
      <c r="K71" s="39">
        <f t="shared" si="3"/>
        <v>188.10404761904761</v>
      </c>
      <c r="L71" s="7">
        <v>68</v>
      </c>
      <c r="M71" s="17">
        <f t="shared" si="2"/>
        <v>0.97142857142857142</v>
      </c>
      <c r="N71" s="7" t="s">
        <v>29</v>
      </c>
      <c r="O71" s="3"/>
    </row>
    <row r="72" spans="1:15" ht="20.100000000000001" customHeight="1">
      <c r="A72" s="5">
        <v>69</v>
      </c>
      <c r="B72" s="2" t="s">
        <v>514</v>
      </c>
      <c r="C72" s="3">
        <v>70</v>
      </c>
      <c r="D72" s="37" t="s">
        <v>583</v>
      </c>
      <c r="E72" s="37">
        <v>1713031041</v>
      </c>
      <c r="F72" s="7" t="s">
        <v>29</v>
      </c>
      <c r="G72" s="38">
        <v>48.097499999999997</v>
      </c>
      <c r="H72" s="38">
        <v>72.093249999999998</v>
      </c>
      <c r="I72" s="38">
        <v>55.538095238095302</v>
      </c>
      <c r="J72" s="3"/>
      <c r="K72" s="39">
        <f t="shared" si="3"/>
        <v>175.72884523809529</v>
      </c>
      <c r="L72" s="7">
        <v>69</v>
      </c>
      <c r="M72" s="17">
        <f t="shared" si="2"/>
        <v>0.98571428571428577</v>
      </c>
      <c r="N72" s="7" t="s">
        <v>29</v>
      </c>
      <c r="O72" s="3"/>
    </row>
    <row r="73" spans="1:15" ht="20.100000000000001" customHeight="1">
      <c r="A73" s="5">
        <v>70</v>
      </c>
      <c r="B73" s="2" t="s">
        <v>514</v>
      </c>
      <c r="C73" s="3">
        <v>70</v>
      </c>
      <c r="D73" s="37" t="s">
        <v>584</v>
      </c>
      <c r="E73" s="37">
        <v>1813031040</v>
      </c>
      <c r="F73" s="7" t="s">
        <v>29</v>
      </c>
      <c r="G73" s="38">
        <v>60</v>
      </c>
      <c r="H73" s="38">
        <v>60</v>
      </c>
      <c r="I73" s="38">
        <v>51.89</v>
      </c>
      <c r="J73" s="3"/>
      <c r="K73" s="39">
        <f t="shared" si="3"/>
        <v>171.89</v>
      </c>
      <c r="L73" s="7">
        <v>70</v>
      </c>
      <c r="M73" s="17">
        <f t="shared" si="2"/>
        <v>1</v>
      </c>
      <c r="N73" s="7" t="s">
        <v>29</v>
      </c>
      <c r="O73" s="3"/>
    </row>
    <row r="74" spans="1:15" ht="14.25">
      <c r="A74" s="21"/>
      <c r="B74" s="24"/>
      <c r="C74" s="24"/>
      <c r="D74" s="24"/>
      <c r="E74" s="21"/>
      <c r="F74" s="24"/>
      <c r="G74" s="24"/>
      <c r="H74" s="24"/>
      <c r="I74" s="21"/>
      <c r="J74" s="24"/>
      <c r="K74" s="24"/>
      <c r="L74" s="24"/>
      <c r="M74" s="21"/>
      <c r="N74" s="24"/>
      <c r="O74" s="24"/>
    </row>
    <row r="75" spans="1:15">
      <c r="A75" s="68" t="s">
        <v>228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19"/>
    </row>
    <row r="76" spans="1:15" ht="14.25">
      <c r="A76" s="19"/>
      <c r="B76" s="20" t="s">
        <v>229</v>
      </c>
      <c r="C76" s="21" t="s">
        <v>230</v>
      </c>
      <c r="D76" s="21"/>
      <c r="E76" s="22"/>
      <c r="F76" s="22"/>
      <c r="G76" s="22"/>
      <c r="H76" s="22"/>
      <c r="I76" s="22"/>
      <c r="J76" s="19"/>
      <c r="K76" s="19"/>
      <c r="L76" s="24"/>
    </row>
    <row r="77" spans="1:15" ht="14.25">
      <c r="A77" s="23"/>
      <c r="B77" s="23"/>
      <c r="C77" s="24" t="s">
        <v>231</v>
      </c>
      <c r="D77" s="21"/>
      <c r="E77" s="24"/>
      <c r="F77" s="24"/>
      <c r="G77" s="24"/>
      <c r="H77" s="24"/>
      <c r="I77" s="24"/>
      <c r="J77" s="24"/>
      <c r="K77" s="24"/>
      <c r="L77" s="24"/>
    </row>
    <row r="78" spans="1:15" ht="14.25">
      <c r="A78" s="20"/>
      <c r="B78" s="20"/>
      <c r="C78" s="24" t="s">
        <v>232</v>
      </c>
      <c r="D78" s="21"/>
      <c r="E78" s="24"/>
      <c r="F78" s="24"/>
      <c r="G78" s="24"/>
      <c r="H78" s="24"/>
      <c r="I78" s="24"/>
      <c r="J78" s="24"/>
      <c r="K78" s="24"/>
      <c r="L78" s="22"/>
    </row>
    <row r="79" spans="1:15" ht="14.25">
      <c r="A79" s="21"/>
      <c r="B79" s="21"/>
      <c r="C79" s="21" t="s">
        <v>233</v>
      </c>
      <c r="D79" s="23"/>
      <c r="E79" s="23"/>
      <c r="F79" s="23"/>
      <c r="G79" s="23"/>
      <c r="H79" s="23"/>
      <c r="I79" s="23"/>
      <c r="J79" s="22"/>
      <c r="K79" s="22"/>
      <c r="L79" s="21"/>
    </row>
    <row r="80" spans="1:15" ht="14.25">
      <c r="A80" s="21"/>
      <c r="B80" s="21"/>
      <c r="C80" s="23" t="s">
        <v>234</v>
      </c>
      <c r="D80" s="21"/>
      <c r="E80" s="21"/>
      <c r="F80" s="21"/>
      <c r="G80" s="21"/>
      <c r="H80" s="21"/>
      <c r="I80" s="21"/>
      <c r="J80" s="21"/>
      <c r="K80" s="21"/>
    </row>
  </sheetData>
  <mergeCells count="2">
    <mergeCell ref="A1:O1"/>
    <mergeCell ref="A75:K75"/>
  </mergeCells>
  <phoneticPr fontId="12" type="noConversion"/>
  <conditionalFormatting sqref="E2">
    <cfRule type="duplicateValues" dxfId="240" priority="4"/>
  </conditionalFormatting>
  <conditionalFormatting sqref="E37">
    <cfRule type="duplicateValues" dxfId="239" priority="8"/>
  </conditionalFormatting>
  <conditionalFormatting sqref="I38">
    <cfRule type="cellIs" dxfId="238" priority="7" stopIfTrue="1" operator="lessThan">
      <formula>60</formula>
    </cfRule>
  </conditionalFormatting>
  <conditionalFormatting sqref="E68">
    <cfRule type="duplicateValues" dxfId="237" priority="13"/>
  </conditionalFormatting>
  <conditionalFormatting sqref="E69">
    <cfRule type="duplicateValues" dxfId="236" priority="12"/>
  </conditionalFormatting>
  <conditionalFormatting sqref="E70">
    <cfRule type="duplicateValues" dxfId="235" priority="11"/>
  </conditionalFormatting>
  <conditionalFormatting sqref="E71">
    <cfRule type="duplicateValues" dxfId="234" priority="10"/>
  </conditionalFormatting>
  <conditionalFormatting sqref="E72">
    <cfRule type="duplicateValues" dxfId="233" priority="9"/>
  </conditionalFormatting>
  <conditionalFormatting sqref="E73">
    <cfRule type="duplicateValues" dxfId="232" priority="5"/>
  </conditionalFormatting>
  <conditionalFormatting sqref="B74">
    <cfRule type="duplicateValues" dxfId="231" priority="17"/>
  </conditionalFormatting>
  <conditionalFormatting sqref="F74">
    <cfRule type="duplicateValues" dxfId="230" priority="16"/>
  </conditionalFormatting>
  <conditionalFormatting sqref="J74">
    <cfRule type="duplicateValues" dxfId="229" priority="15"/>
  </conditionalFormatting>
  <conditionalFormatting sqref="N74">
    <cfRule type="duplicateValues" dxfId="228" priority="14"/>
  </conditionalFormatting>
  <conditionalFormatting sqref="E75:E80">
    <cfRule type="duplicateValues" dxfId="227" priority="1"/>
  </conditionalFormatting>
  <conditionalFormatting sqref="E3 E81:E1048576">
    <cfRule type="duplicateValues" dxfId="226" priority="22"/>
  </conditionalFormatting>
  <conditionalFormatting sqref="D6:D22 D4">
    <cfRule type="cellIs" dxfId="225" priority="20" stopIfTrue="1" operator="lessThan">
      <formula>60</formula>
    </cfRule>
  </conditionalFormatting>
  <conditionalFormatting sqref="E4:E36 E38:E67">
    <cfRule type="duplicateValues" dxfId="224" priority="18"/>
  </conditionalFormatting>
  <conditionalFormatting sqref="D67 I67">
    <cfRule type="duplicateValues" dxfId="223" priority="19"/>
  </conditionalFormatting>
  <pageMargins left="0.75" right="0.75" top="1" bottom="1" header="0.5" footer="0.5"/>
  <pageSetup paperSize="9" scale="5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workbookViewId="0">
      <pane ySplit="3" topLeftCell="A4" activePane="bottomLeft" state="frozen"/>
      <selection pane="bottomLeft" sqref="A1:O1"/>
    </sheetView>
  </sheetViews>
  <sheetFormatPr defaultColWidth="8.875" defaultRowHeight="13.5"/>
  <cols>
    <col min="1" max="1" width="5.125" customWidth="1"/>
    <col min="2" max="2" width="16.625" customWidth="1"/>
    <col min="3" max="3" width="8.75" customWidth="1"/>
    <col min="4" max="4" width="9.5" customWidth="1"/>
    <col min="5" max="5" width="16.25" customWidth="1"/>
    <col min="6" max="6" width="8.625" customWidth="1"/>
    <col min="7" max="7" width="10.25" customWidth="1"/>
    <col min="8" max="10" width="11.125" customWidth="1"/>
    <col min="11" max="11" width="10.375" customWidth="1"/>
    <col min="12" max="12" width="8.375" customWidth="1"/>
    <col min="13" max="13" width="11.625" customWidth="1"/>
    <col min="14" max="14" width="15.875" customWidth="1"/>
    <col min="15" max="15" width="16.125" customWidth="1"/>
  </cols>
  <sheetData>
    <row r="1" spans="1:15" ht="20.25">
      <c r="A1" s="67" t="s">
        <v>585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ht="14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3"/>
      <c r="L2" s="1"/>
      <c r="M2" s="1"/>
      <c r="N2" s="1"/>
      <c r="O2" s="14"/>
    </row>
    <row r="3" spans="1:15" ht="66.95" customHeight="1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4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15" t="s">
        <v>12</v>
      </c>
      <c r="L3" s="2" t="s">
        <v>13</v>
      </c>
      <c r="M3" s="4" t="s">
        <v>14</v>
      </c>
      <c r="N3" s="2" t="s">
        <v>15</v>
      </c>
      <c r="O3" s="2" t="s">
        <v>16</v>
      </c>
    </row>
    <row r="4" spans="1:15" ht="20.100000000000001" customHeight="1">
      <c r="A4" s="5">
        <v>1</v>
      </c>
      <c r="B4" s="2" t="s">
        <v>586</v>
      </c>
      <c r="C4" s="3">
        <v>104</v>
      </c>
      <c r="D4" s="37" t="s">
        <v>587</v>
      </c>
      <c r="E4" s="37">
        <v>2030110177</v>
      </c>
      <c r="F4" s="7" t="s">
        <v>20</v>
      </c>
      <c r="G4" s="38">
        <v>92.107908163265293</v>
      </c>
      <c r="H4" s="38">
        <v>94.741666666666703</v>
      </c>
      <c r="I4" s="38">
        <v>98.6</v>
      </c>
      <c r="J4" s="3"/>
      <c r="K4" s="39">
        <f t="shared" ref="K4:K67" si="0">G4+H4+I4</f>
        <v>285.44957482993198</v>
      </c>
      <c r="L4" s="7">
        <v>1</v>
      </c>
      <c r="M4" s="17">
        <f t="shared" ref="M4:M67" si="1">L4/104</f>
        <v>9.6153846153846159E-3</v>
      </c>
      <c r="N4" s="3" t="s">
        <v>20</v>
      </c>
      <c r="O4" s="3"/>
    </row>
    <row r="5" spans="1:15" ht="20.100000000000001" customHeight="1">
      <c r="A5" s="5">
        <v>2</v>
      </c>
      <c r="B5" s="2" t="s">
        <v>586</v>
      </c>
      <c r="C5" s="3">
        <v>104</v>
      </c>
      <c r="D5" s="37" t="s">
        <v>588</v>
      </c>
      <c r="E5" s="37">
        <v>2021110096</v>
      </c>
      <c r="F5" s="7" t="s">
        <v>20</v>
      </c>
      <c r="G5" s="38">
        <v>91.674999999999997</v>
      </c>
      <c r="H5" s="38">
        <v>92.850160000000002</v>
      </c>
      <c r="I5" s="38">
        <v>95.965736842105301</v>
      </c>
      <c r="J5" s="3"/>
      <c r="K5" s="39">
        <f t="shared" si="0"/>
        <v>280.49089684210531</v>
      </c>
      <c r="L5" s="7">
        <v>2</v>
      </c>
      <c r="M5" s="17">
        <f t="shared" si="1"/>
        <v>1.9230769230769232E-2</v>
      </c>
      <c r="N5" s="3" t="s">
        <v>20</v>
      </c>
      <c r="O5" s="3"/>
    </row>
    <row r="6" spans="1:15" ht="20.100000000000001" customHeight="1">
      <c r="A6" s="5">
        <v>3</v>
      </c>
      <c r="B6" s="2" t="s">
        <v>586</v>
      </c>
      <c r="C6" s="3">
        <v>104</v>
      </c>
      <c r="D6" s="37" t="s">
        <v>589</v>
      </c>
      <c r="E6" s="37">
        <v>2030110102</v>
      </c>
      <c r="F6" s="7" t="s">
        <v>29</v>
      </c>
      <c r="G6" s="38">
        <v>91.629818181818194</v>
      </c>
      <c r="H6" s="38">
        <v>92.450545454545505</v>
      </c>
      <c r="I6" s="38">
        <v>94.225210526315806</v>
      </c>
      <c r="J6" s="3"/>
      <c r="K6" s="39">
        <f t="shared" si="0"/>
        <v>278.30557416267948</v>
      </c>
      <c r="L6" s="7">
        <v>3</v>
      </c>
      <c r="M6" s="17">
        <f t="shared" si="1"/>
        <v>2.8846153846153848E-2</v>
      </c>
      <c r="N6" s="3" t="s">
        <v>20</v>
      </c>
      <c r="O6" s="3"/>
    </row>
    <row r="7" spans="1:15" ht="20.100000000000001" customHeight="1">
      <c r="A7" s="5">
        <v>4</v>
      </c>
      <c r="B7" s="2" t="s">
        <v>586</v>
      </c>
      <c r="C7" s="3">
        <v>104</v>
      </c>
      <c r="D7" s="37" t="s">
        <v>590</v>
      </c>
      <c r="E7" s="37">
        <v>2033110119</v>
      </c>
      <c r="F7" s="7" t="s">
        <v>20</v>
      </c>
      <c r="G7" s="38">
        <v>92.007499999999993</v>
      </c>
      <c r="H7" s="38">
        <v>90.466833333333298</v>
      </c>
      <c r="I7" s="38">
        <v>91.684815789473703</v>
      </c>
      <c r="J7" s="3"/>
      <c r="K7" s="39">
        <f t="shared" si="0"/>
        <v>274.15914912280698</v>
      </c>
      <c r="L7" s="7">
        <v>4</v>
      </c>
      <c r="M7" s="17">
        <f t="shared" si="1"/>
        <v>3.8461538461538464E-2</v>
      </c>
      <c r="N7" s="3" t="s">
        <v>20</v>
      </c>
      <c r="O7" s="3"/>
    </row>
    <row r="8" spans="1:15" ht="20.100000000000001" customHeight="1">
      <c r="A8" s="5">
        <v>5</v>
      </c>
      <c r="B8" s="2" t="s">
        <v>586</v>
      </c>
      <c r="C8" s="3">
        <v>104</v>
      </c>
      <c r="D8" s="37" t="s">
        <v>591</v>
      </c>
      <c r="E8" s="37">
        <v>2030110179</v>
      </c>
      <c r="F8" s="7" t="s">
        <v>29</v>
      </c>
      <c r="G8" s="38">
        <v>91.242142857142895</v>
      </c>
      <c r="H8" s="38">
        <v>91.071666666666701</v>
      </c>
      <c r="I8" s="38">
        <v>90.8264473684211</v>
      </c>
      <c r="J8" s="3"/>
      <c r="K8" s="39">
        <f t="shared" si="0"/>
        <v>273.1402568922307</v>
      </c>
      <c r="L8" s="7">
        <v>5</v>
      </c>
      <c r="M8" s="17">
        <f t="shared" si="1"/>
        <v>4.807692307692308E-2</v>
      </c>
      <c r="N8" s="3" t="s">
        <v>20</v>
      </c>
      <c r="O8" s="3"/>
    </row>
    <row r="9" spans="1:15" ht="20.100000000000001" customHeight="1">
      <c r="A9" s="5">
        <v>6</v>
      </c>
      <c r="B9" s="2" t="s">
        <v>586</v>
      </c>
      <c r="C9" s="3">
        <v>104</v>
      </c>
      <c r="D9" s="37" t="s">
        <v>592</v>
      </c>
      <c r="E9" s="37">
        <v>2030110113</v>
      </c>
      <c r="F9" s="7" t="s">
        <v>20</v>
      </c>
      <c r="G9" s="38">
        <v>90.706908163265297</v>
      </c>
      <c r="H9" s="38">
        <v>91.697999999999993</v>
      </c>
      <c r="I9" s="38">
        <v>89.138289473684196</v>
      </c>
      <c r="J9" s="3"/>
      <c r="K9" s="39">
        <f t="shared" si="0"/>
        <v>271.54319763694951</v>
      </c>
      <c r="L9" s="7">
        <v>6</v>
      </c>
      <c r="M9" s="17">
        <f t="shared" si="1"/>
        <v>5.7692307692307696E-2</v>
      </c>
      <c r="N9" s="3" t="s">
        <v>20</v>
      </c>
      <c r="O9" s="3"/>
    </row>
    <row r="10" spans="1:15" ht="20.100000000000001" customHeight="1">
      <c r="A10" s="5">
        <v>7</v>
      </c>
      <c r="B10" s="2" t="s">
        <v>586</v>
      </c>
      <c r="C10" s="3">
        <v>104</v>
      </c>
      <c r="D10" s="37" t="s">
        <v>593</v>
      </c>
      <c r="E10" s="37">
        <v>2030110147</v>
      </c>
      <c r="F10" s="7" t="s">
        <v>29</v>
      </c>
      <c r="G10" s="38">
        <v>91.043989795918407</v>
      </c>
      <c r="H10" s="38">
        <v>91.486333333333306</v>
      </c>
      <c r="I10" s="38">
        <v>87.578671052631606</v>
      </c>
      <c r="J10" s="3"/>
      <c r="K10" s="39">
        <f t="shared" si="0"/>
        <v>270.1089941818833</v>
      </c>
      <c r="L10" s="7">
        <v>7</v>
      </c>
      <c r="M10" s="17">
        <f t="shared" si="1"/>
        <v>6.7307692307692304E-2</v>
      </c>
      <c r="N10" s="3" t="s">
        <v>20</v>
      </c>
      <c r="O10" s="3"/>
    </row>
    <row r="11" spans="1:15" ht="20.100000000000001" customHeight="1">
      <c r="A11" s="5">
        <v>8</v>
      </c>
      <c r="B11" s="2" t="s">
        <v>586</v>
      </c>
      <c r="C11" s="3">
        <v>104</v>
      </c>
      <c r="D11" s="37" t="s">
        <v>594</v>
      </c>
      <c r="E11" s="37" t="s">
        <v>595</v>
      </c>
      <c r="F11" s="7" t="s">
        <v>20</v>
      </c>
      <c r="G11" s="38">
        <v>89.336632653061201</v>
      </c>
      <c r="H11" s="38">
        <v>87.683833333333297</v>
      </c>
      <c r="I11" s="38">
        <v>90.474894736842103</v>
      </c>
      <c r="J11" s="3"/>
      <c r="K11" s="39">
        <f t="shared" si="0"/>
        <v>267.49536072323662</v>
      </c>
      <c r="L11" s="7">
        <v>8</v>
      </c>
      <c r="M11" s="17">
        <f t="shared" si="1"/>
        <v>7.6923076923076927E-2</v>
      </c>
      <c r="N11" s="3" t="s">
        <v>20</v>
      </c>
      <c r="O11" s="3"/>
    </row>
    <row r="12" spans="1:15" ht="20.100000000000001" customHeight="1">
      <c r="A12" s="5">
        <v>9</v>
      </c>
      <c r="B12" s="2" t="s">
        <v>586</v>
      </c>
      <c r="C12" s="3">
        <v>104</v>
      </c>
      <c r="D12" s="37" t="s">
        <v>596</v>
      </c>
      <c r="E12" s="37">
        <v>2030110123</v>
      </c>
      <c r="F12" s="7" t="s">
        <v>29</v>
      </c>
      <c r="G12" s="38">
        <v>85.956306122449007</v>
      </c>
      <c r="H12" s="38">
        <v>92.734499999999997</v>
      </c>
      <c r="I12" s="38">
        <v>88.290657894736896</v>
      </c>
      <c r="J12" s="3"/>
      <c r="K12" s="39">
        <f t="shared" si="0"/>
        <v>266.98146401718589</v>
      </c>
      <c r="L12" s="7">
        <v>9</v>
      </c>
      <c r="M12" s="17">
        <f t="shared" si="1"/>
        <v>8.6538461538461536E-2</v>
      </c>
      <c r="N12" s="3" t="s">
        <v>20</v>
      </c>
      <c r="O12" s="3"/>
    </row>
    <row r="13" spans="1:15" ht="20.100000000000001" customHeight="1">
      <c r="A13" s="5">
        <v>10</v>
      </c>
      <c r="B13" s="2" t="s">
        <v>586</v>
      </c>
      <c r="C13" s="3">
        <v>104</v>
      </c>
      <c r="D13" s="37" t="s">
        <v>597</v>
      </c>
      <c r="E13" s="37">
        <v>2030110136</v>
      </c>
      <c r="F13" s="7" t="s">
        <v>20</v>
      </c>
      <c r="G13" s="38">
        <v>87.816642856499996</v>
      </c>
      <c r="H13" s="38">
        <v>89.760499999999993</v>
      </c>
      <c r="I13" s="38">
        <v>88.424868421052594</v>
      </c>
      <c r="J13" s="3"/>
      <c r="K13" s="39">
        <f t="shared" si="0"/>
        <v>266.00201127755258</v>
      </c>
      <c r="L13" s="7">
        <v>10</v>
      </c>
      <c r="M13" s="17">
        <f t="shared" si="1"/>
        <v>9.6153846153846159E-2</v>
      </c>
      <c r="N13" s="3" t="s">
        <v>20</v>
      </c>
      <c r="O13" s="3"/>
    </row>
    <row r="14" spans="1:15" ht="20.100000000000001" customHeight="1">
      <c r="A14" s="5">
        <v>11</v>
      </c>
      <c r="B14" s="2" t="s">
        <v>586</v>
      </c>
      <c r="C14" s="3">
        <v>104</v>
      </c>
      <c r="D14" s="37" t="s">
        <v>598</v>
      </c>
      <c r="E14" s="37">
        <v>2030110164</v>
      </c>
      <c r="F14" s="7" t="s">
        <v>29</v>
      </c>
      <c r="G14" s="38">
        <v>90.113163265306099</v>
      </c>
      <c r="H14" s="38">
        <v>90.7</v>
      </c>
      <c r="I14" s="38">
        <v>84.547894736842096</v>
      </c>
      <c r="J14" s="3"/>
      <c r="K14" s="39">
        <f t="shared" si="0"/>
        <v>265.36105800214818</v>
      </c>
      <c r="L14" s="7">
        <v>11</v>
      </c>
      <c r="M14" s="17">
        <f t="shared" si="1"/>
        <v>0.10576923076923077</v>
      </c>
      <c r="N14" s="3" t="s">
        <v>20</v>
      </c>
      <c r="O14" s="3"/>
    </row>
    <row r="15" spans="1:15" ht="20.100000000000001" customHeight="1">
      <c r="A15" s="5">
        <v>12</v>
      </c>
      <c r="B15" s="2" t="s">
        <v>586</v>
      </c>
      <c r="C15" s="3">
        <v>104</v>
      </c>
      <c r="D15" s="37" t="s">
        <v>599</v>
      </c>
      <c r="E15" s="37">
        <v>2015110304</v>
      </c>
      <c r="F15" s="7" t="s">
        <v>29</v>
      </c>
      <c r="G15" s="38">
        <v>89.376999999999995</v>
      </c>
      <c r="H15" s="38">
        <v>87.340500000000006</v>
      </c>
      <c r="I15" s="38">
        <v>85.311499999999995</v>
      </c>
      <c r="J15" s="3"/>
      <c r="K15" s="39">
        <f t="shared" si="0"/>
        <v>262.029</v>
      </c>
      <c r="L15" s="7">
        <v>12</v>
      </c>
      <c r="M15" s="17">
        <f t="shared" si="1"/>
        <v>0.11538461538461539</v>
      </c>
      <c r="N15" s="3" t="s">
        <v>20</v>
      </c>
      <c r="O15" s="3"/>
    </row>
    <row r="16" spans="1:15" ht="20.100000000000001" customHeight="1">
      <c r="A16" s="5">
        <v>13</v>
      </c>
      <c r="B16" s="2" t="s">
        <v>586</v>
      </c>
      <c r="C16" s="3">
        <v>104</v>
      </c>
      <c r="D16" s="37" t="s">
        <v>600</v>
      </c>
      <c r="E16" s="37">
        <v>2030110139</v>
      </c>
      <c r="F16" s="7" t="s">
        <v>20</v>
      </c>
      <c r="G16" s="38">
        <v>89.315622448979596</v>
      </c>
      <c r="H16" s="38">
        <v>87.433499999999995</v>
      </c>
      <c r="I16" s="38">
        <v>84.968368421052602</v>
      </c>
      <c r="J16" s="3"/>
      <c r="K16" s="39">
        <f t="shared" si="0"/>
        <v>261.71749087003218</v>
      </c>
      <c r="L16" s="7">
        <v>13</v>
      </c>
      <c r="M16" s="17">
        <f t="shared" si="1"/>
        <v>0.125</v>
      </c>
      <c r="N16" s="3" t="s">
        <v>20</v>
      </c>
      <c r="O16" s="3"/>
    </row>
    <row r="17" spans="1:15" ht="20.100000000000001" customHeight="1">
      <c r="A17" s="5">
        <v>14</v>
      </c>
      <c r="B17" s="2" t="s">
        <v>586</v>
      </c>
      <c r="C17" s="3">
        <v>104</v>
      </c>
      <c r="D17" s="37" t="s">
        <v>601</v>
      </c>
      <c r="E17" s="37">
        <v>2030110127</v>
      </c>
      <c r="F17" s="7" t="s">
        <v>29</v>
      </c>
      <c r="G17" s="38">
        <v>89.942428571428593</v>
      </c>
      <c r="H17" s="38">
        <v>84.877166666666696</v>
      </c>
      <c r="I17" s="38">
        <v>85.698157894736894</v>
      </c>
      <c r="J17" s="3"/>
      <c r="K17" s="39">
        <f t="shared" si="0"/>
        <v>260.51775313283218</v>
      </c>
      <c r="L17" s="7">
        <v>14</v>
      </c>
      <c r="M17" s="17">
        <f t="shared" si="1"/>
        <v>0.13461538461538461</v>
      </c>
      <c r="N17" s="3" t="s">
        <v>20</v>
      </c>
      <c r="O17" s="3"/>
    </row>
    <row r="18" spans="1:15" ht="20.100000000000001" customHeight="1">
      <c r="A18" s="5">
        <v>15</v>
      </c>
      <c r="B18" s="2" t="s">
        <v>586</v>
      </c>
      <c r="C18" s="3">
        <v>104</v>
      </c>
      <c r="D18" s="37" t="s">
        <v>602</v>
      </c>
      <c r="E18" s="37">
        <v>2030110171</v>
      </c>
      <c r="F18" s="7" t="s">
        <v>29</v>
      </c>
      <c r="G18" s="38">
        <v>88.218469387755107</v>
      </c>
      <c r="H18" s="38">
        <v>84.690833333333302</v>
      </c>
      <c r="I18" s="38">
        <v>86.035394736842093</v>
      </c>
      <c r="J18" s="3"/>
      <c r="K18" s="39">
        <f t="shared" si="0"/>
        <v>258.94469745793049</v>
      </c>
      <c r="L18" s="7">
        <v>15</v>
      </c>
      <c r="M18" s="17">
        <f t="shared" si="1"/>
        <v>0.14423076923076922</v>
      </c>
      <c r="N18" s="3" t="s">
        <v>20</v>
      </c>
      <c r="O18" s="3"/>
    </row>
    <row r="19" spans="1:15" ht="20.100000000000001" customHeight="1">
      <c r="A19" s="5">
        <v>16</v>
      </c>
      <c r="B19" s="2" t="s">
        <v>586</v>
      </c>
      <c r="C19" s="3">
        <v>104</v>
      </c>
      <c r="D19" s="37" t="s">
        <v>603</v>
      </c>
      <c r="E19" s="37">
        <v>2030110208</v>
      </c>
      <c r="F19" s="7" t="s">
        <v>29</v>
      </c>
      <c r="G19" s="38">
        <v>88.411734693877506</v>
      </c>
      <c r="H19" s="38">
        <v>86.8</v>
      </c>
      <c r="I19" s="38">
        <v>83.332368421052607</v>
      </c>
      <c r="J19" s="3"/>
      <c r="K19" s="39">
        <f t="shared" si="0"/>
        <v>258.54410311493012</v>
      </c>
      <c r="L19" s="7">
        <v>16</v>
      </c>
      <c r="M19" s="17">
        <f t="shared" si="1"/>
        <v>0.15384615384615385</v>
      </c>
      <c r="N19" s="3" t="s">
        <v>20</v>
      </c>
      <c r="O19" s="3"/>
    </row>
    <row r="20" spans="1:15" ht="20.100000000000001" customHeight="1">
      <c r="A20" s="5">
        <v>17</v>
      </c>
      <c r="B20" s="2" t="s">
        <v>586</v>
      </c>
      <c r="C20" s="3">
        <v>104</v>
      </c>
      <c r="D20" s="37" t="s">
        <v>604</v>
      </c>
      <c r="E20" s="37">
        <v>2030110186</v>
      </c>
      <c r="F20" s="7" t="s">
        <v>29</v>
      </c>
      <c r="G20" s="38">
        <v>89.065204081632601</v>
      </c>
      <c r="H20" s="38">
        <v>85.414166666666702</v>
      </c>
      <c r="I20" s="38">
        <v>82.9380263157895</v>
      </c>
      <c r="J20" s="3"/>
      <c r="K20" s="39">
        <f t="shared" si="0"/>
        <v>257.41739706408879</v>
      </c>
      <c r="L20" s="7">
        <v>17</v>
      </c>
      <c r="M20" s="17">
        <f t="shared" si="1"/>
        <v>0.16346153846153846</v>
      </c>
      <c r="N20" s="3" t="s">
        <v>20</v>
      </c>
      <c r="O20" s="3"/>
    </row>
    <row r="21" spans="1:15" ht="20.100000000000001" customHeight="1">
      <c r="A21" s="5">
        <v>18</v>
      </c>
      <c r="B21" s="2" t="s">
        <v>586</v>
      </c>
      <c r="C21" s="3">
        <v>104</v>
      </c>
      <c r="D21" s="37" t="s">
        <v>605</v>
      </c>
      <c r="E21" s="37">
        <v>2030110116</v>
      </c>
      <c r="F21" s="7" t="s">
        <v>29</v>
      </c>
      <c r="G21" s="38">
        <v>87.5152959183674</v>
      </c>
      <c r="H21" s="38">
        <v>85.276666666666699</v>
      </c>
      <c r="I21" s="38">
        <v>84.457368421052607</v>
      </c>
      <c r="J21" s="3"/>
      <c r="K21" s="39">
        <f t="shared" si="0"/>
        <v>257.24933100608672</v>
      </c>
      <c r="L21" s="7">
        <v>18</v>
      </c>
      <c r="M21" s="17">
        <f t="shared" si="1"/>
        <v>0.17307692307692307</v>
      </c>
      <c r="N21" s="3" t="s">
        <v>20</v>
      </c>
      <c r="O21" s="3"/>
    </row>
    <row r="22" spans="1:15" ht="20.100000000000001" customHeight="1">
      <c r="A22" s="5">
        <v>19</v>
      </c>
      <c r="B22" s="2" t="s">
        <v>586</v>
      </c>
      <c r="C22" s="3">
        <v>104</v>
      </c>
      <c r="D22" s="37" t="s">
        <v>606</v>
      </c>
      <c r="E22" s="37">
        <v>2030110188</v>
      </c>
      <c r="F22" s="7" t="s">
        <v>20</v>
      </c>
      <c r="G22" s="38">
        <v>85.141071428571394</v>
      </c>
      <c r="H22" s="38">
        <v>89.842500000000001</v>
      </c>
      <c r="I22" s="38">
        <v>82.172236842105306</v>
      </c>
      <c r="J22" s="3"/>
      <c r="K22" s="39">
        <f t="shared" si="0"/>
        <v>257.15580827067669</v>
      </c>
      <c r="L22" s="7">
        <v>19</v>
      </c>
      <c r="M22" s="17">
        <f t="shared" si="1"/>
        <v>0.18269230769230768</v>
      </c>
      <c r="N22" s="3" t="s">
        <v>20</v>
      </c>
      <c r="O22" s="3"/>
    </row>
    <row r="23" spans="1:15" ht="20.100000000000001" customHeight="1">
      <c r="A23" s="5">
        <v>20</v>
      </c>
      <c r="B23" s="2" t="s">
        <v>586</v>
      </c>
      <c r="C23" s="3">
        <v>104</v>
      </c>
      <c r="D23" s="37" t="s">
        <v>607</v>
      </c>
      <c r="E23" s="37">
        <v>2030110195</v>
      </c>
      <c r="F23" s="7" t="s">
        <v>29</v>
      </c>
      <c r="G23" s="38">
        <v>84.249489795918393</v>
      </c>
      <c r="H23" s="38">
        <v>83.907833333333301</v>
      </c>
      <c r="I23" s="38">
        <v>87.391684210526293</v>
      </c>
      <c r="J23" s="3"/>
      <c r="K23" s="39">
        <f t="shared" si="0"/>
        <v>255.54900733977797</v>
      </c>
      <c r="L23" s="7">
        <v>20</v>
      </c>
      <c r="M23" s="17">
        <f t="shared" si="1"/>
        <v>0.19230769230769232</v>
      </c>
      <c r="N23" s="3" t="s">
        <v>20</v>
      </c>
      <c r="O23" s="3"/>
    </row>
    <row r="24" spans="1:15" ht="20.100000000000001" customHeight="1">
      <c r="A24" s="5">
        <v>21</v>
      </c>
      <c r="B24" s="2" t="s">
        <v>586</v>
      </c>
      <c r="C24" s="3">
        <v>104</v>
      </c>
      <c r="D24" s="37" t="s">
        <v>608</v>
      </c>
      <c r="E24" s="37">
        <v>2030110180</v>
      </c>
      <c r="F24" s="7" t="s">
        <v>29</v>
      </c>
      <c r="G24" s="38">
        <v>86.317244897959199</v>
      </c>
      <c r="H24" s="38">
        <v>84.798333333333304</v>
      </c>
      <c r="I24" s="38">
        <v>84.098289473684204</v>
      </c>
      <c r="J24" s="3"/>
      <c r="K24" s="39">
        <f t="shared" si="0"/>
        <v>255.21386770497668</v>
      </c>
      <c r="L24" s="7">
        <v>21</v>
      </c>
      <c r="M24" s="17">
        <f t="shared" si="1"/>
        <v>0.20192307692307693</v>
      </c>
      <c r="N24" s="3" t="s">
        <v>20</v>
      </c>
      <c r="O24" s="3"/>
    </row>
    <row r="25" spans="1:15" ht="20.100000000000001" customHeight="1">
      <c r="A25" s="5">
        <v>22</v>
      </c>
      <c r="B25" s="2" t="s">
        <v>586</v>
      </c>
      <c r="C25" s="3">
        <v>104</v>
      </c>
      <c r="D25" s="37" t="s">
        <v>609</v>
      </c>
      <c r="E25" s="37">
        <v>2030110128</v>
      </c>
      <c r="F25" s="7" t="s">
        <v>29</v>
      </c>
      <c r="G25" s="38">
        <v>85.848857142857099</v>
      </c>
      <c r="H25" s="38">
        <v>85.734999999999999</v>
      </c>
      <c r="I25" s="38">
        <v>82.813157894736804</v>
      </c>
      <c r="J25" s="3"/>
      <c r="K25" s="39">
        <f t="shared" si="0"/>
        <v>254.39701503759389</v>
      </c>
      <c r="L25" s="7">
        <v>22</v>
      </c>
      <c r="M25" s="17">
        <f t="shared" si="1"/>
        <v>0.21153846153846154</v>
      </c>
      <c r="N25" s="3" t="s">
        <v>20</v>
      </c>
      <c r="O25" s="3"/>
    </row>
    <row r="26" spans="1:15" ht="20.100000000000001" customHeight="1">
      <c r="A26" s="5">
        <v>23</v>
      </c>
      <c r="B26" s="2" t="s">
        <v>586</v>
      </c>
      <c r="C26" s="3">
        <v>104</v>
      </c>
      <c r="D26" s="37" t="s">
        <v>610</v>
      </c>
      <c r="E26" s="37">
        <v>2030110209</v>
      </c>
      <c r="F26" s="7" t="s">
        <v>29</v>
      </c>
      <c r="G26" s="38">
        <v>85.918673469387798</v>
      </c>
      <c r="H26" s="38">
        <v>81.016166666666706</v>
      </c>
      <c r="I26" s="38">
        <v>86.643684210526303</v>
      </c>
      <c r="J26" s="3"/>
      <c r="K26" s="39">
        <f t="shared" si="0"/>
        <v>253.57852434658082</v>
      </c>
      <c r="L26" s="7">
        <v>23</v>
      </c>
      <c r="M26" s="17">
        <f t="shared" si="1"/>
        <v>0.22115384615384615</v>
      </c>
      <c r="N26" s="3" t="s">
        <v>20</v>
      </c>
      <c r="O26" s="3"/>
    </row>
    <row r="27" spans="1:15" ht="20.100000000000001" customHeight="1">
      <c r="A27" s="5">
        <v>24</v>
      </c>
      <c r="B27" s="2" t="s">
        <v>586</v>
      </c>
      <c r="C27" s="3">
        <v>104</v>
      </c>
      <c r="D27" s="37" t="s">
        <v>611</v>
      </c>
      <c r="E27" s="37">
        <v>2030110138</v>
      </c>
      <c r="F27" s="7" t="s">
        <v>29</v>
      </c>
      <c r="G27" s="38">
        <v>83.699959183673499</v>
      </c>
      <c r="H27" s="38">
        <v>85.602833333333294</v>
      </c>
      <c r="I27" s="38">
        <v>82.079157894736895</v>
      </c>
      <c r="J27" s="3"/>
      <c r="K27" s="39">
        <f t="shared" si="0"/>
        <v>251.38195041174367</v>
      </c>
      <c r="L27" s="7">
        <v>24</v>
      </c>
      <c r="M27" s="17">
        <f t="shared" si="1"/>
        <v>0.23076923076923078</v>
      </c>
      <c r="N27" s="3" t="s">
        <v>20</v>
      </c>
      <c r="O27" s="3"/>
    </row>
    <row r="28" spans="1:15" ht="20.100000000000001" customHeight="1">
      <c r="A28" s="5">
        <v>25</v>
      </c>
      <c r="B28" s="2" t="s">
        <v>586</v>
      </c>
      <c r="C28" s="3">
        <v>104</v>
      </c>
      <c r="D28" s="37" t="s">
        <v>612</v>
      </c>
      <c r="E28" s="37">
        <v>2030110126</v>
      </c>
      <c r="F28" s="7" t="s">
        <v>29</v>
      </c>
      <c r="G28" s="38">
        <v>85.638551020408201</v>
      </c>
      <c r="H28" s="38">
        <v>82.301666666666705</v>
      </c>
      <c r="I28" s="38">
        <v>82.902500000000003</v>
      </c>
      <c r="J28" s="3"/>
      <c r="K28" s="39">
        <f t="shared" si="0"/>
        <v>250.8427176870749</v>
      </c>
      <c r="L28" s="7">
        <v>25</v>
      </c>
      <c r="M28" s="17">
        <f t="shared" si="1"/>
        <v>0.24038461538461539</v>
      </c>
      <c r="N28" s="3" t="s">
        <v>20</v>
      </c>
      <c r="O28" s="3"/>
    </row>
    <row r="29" spans="1:15" ht="20.100000000000001" customHeight="1">
      <c r="A29" s="5">
        <v>26</v>
      </c>
      <c r="B29" s="2" t="s">
        <v>586</v>
      </c>
      <c r="C29" s="3">
        <v>104</v>
      </c>
      <c r="D29" s="37" t="s">
        <v>613</v>
      </c>
      <c r="E29" s="37">
        <v>2030110158</v>
      </c>
      <c r="F29" s="7" t="s">
        <v>29</v>
      </c>
      <c r="G29" s="38">
        <v>84.517755102040795</v>
      </c>
      <c r="H29" s="38">
        <v>83.326499999999996</v>
      </c>
      <c r="I29" s="38">
        <v>82.609026315789507</v>
      </c>
      <c r="J29" s="3"/>
      <c r="K29" s="39">
        <f t="shared" si="0"/>
        <v>250.45328141783028</v>
      </c>
      <c r="L29" s="7">
        <v>26</v>
      </c>
      <c r="M29" s="17">
        <f t="shared" si="1"/>
        <v>0.25</v>
      </c>
      <c r="N29" s="3" t="s">
        <v>20</v>
      </c>
      <c r="O29" s="3"/>
    </row>
    <row r="30" spans="1:15" ht="20.100000000000001" customHeight="1">
      <c r="A30" s="5">
        <v>27</v>
      </c>
      <c r="B30" s="2" t="s">
        <v>586</v>
      </c>
      <c r="C30" s="3">
        <v>104</v>
      </c>
      <c r="D30" s="37" t="s">
        <v>614</v>
      </c>
      <c r="E30" s="37">
        <v>2030110173</v>
      </c>
      <c r="F30" s="7" t="s">
        <v>29</v>
      </c>
      <c r="G30" s="38">
        <v>85.967755102040798</v>
      </c>
      <c r="H30" s="38">
        <v>85.339166666666699</v>
      </c>
      <c r="I30" s="38">
        <v>78.850131578947398</v>
      </c>
      <c r="J30" s="3"/>
      <c r="K30" s="39">
        <f t="shared" si="0"/>
        <v>250.15705334765488</v>
      </c>
      <c r="L30" s="7">
        <v>27</v>
      </c>
      <c r="M30" s="17">
        <f t="shared" si="1"/>
        <v>0.25961538461538464</v>
      </c>
      <c r="N30" s="3" t="s">
        <v>20</v>
      </c>
      <c r="O30" s="3"/>
    </row>
    <row r="31" spans="1:15" ht="20.100000000000001" customHeight="1">
      <c r="A31" s="5">
        <v>28</v>
      </c>
      <c r="B31" s="2" t="s">
        <v>586</v>
      </c>
      <c r="C31" s="3">
        <v>104</v>
      </c>
      <c r="D31" s="37" t="s">
        <v>615</v>
      </c>
      <c r="E31" s="37">
        <v>2030110192</v>
      </c>
      <c r="F31" s="7" t="s">
        <v>29</v>
      </c>
      <c r="G31" s="38">
        <v>84.456734693877493</v>
      </c>
      <c r="H31" s="38">
        <v>81.5505</v>
      </c>
      <c r="I31" s="38">
        <v>83.847657894736898</v>
      </c>
      <c r="J31" s="3"/>
      <c r="K31" s="39">
        <f t="shared" si="0"/>
        <v>249.85489258861438</v>
      </c>
      <c r="L31" s="7">
        <v>28</v>
      </c>
      <c r="M31" s="17">
        <f t="shared" si="1"/>
        <v>0.26923076923076922</v>
      </c>
      <c r="N31" s="3" t="s">
        <v>20</v>
      </c>
      <c r="O31" s="3"/>
    </row>
    <row r="32" spans="1:15" ht="20.100000000000001" customHeight="1">
      <c r="A32" s="5">
        <v>29</v>
      </c>
      <c r="B32" s="2" t="s">
        <v>586</v>
      </c>
      <c r="C32" s="3">
        <v>104</v>
      </c>
      <c r="D32" s="37" t="s">
        <v>616</v>
      </c>
      <c r="E32" s="37">
        <v>2030110115</v>
      </c>
      <c r="F32" s="7" t="s">
        <v>29</v>
      </c>
      <c r="G32" s="38">
        <v>84.965826530612205</v>
      </c>
      <c r="H32" s="38">
        <v>84.293833333333296</v>
      </c>
      <c r="I32" s="38">
        <v>80.188552631578901</v>
      </c>
      <c r="J32" s="3"/>
      <c r="K32" s="39">
        <f t="shared" si="0"/>
        <v>249.44821249552439</v>
      </c>
      <c r="L32" s="7">
        <v>29</v>
      </c>
      <c r="M32" s="17">
        <f t="shared" si="1"/>
        <v>0.27884615384615385</v>
      </c>
      <c r="N32" s="3" t="s">
        <v>20</v>
      </c>
      <c r="O32" s="3"/>
    </row>
    <row r="33" spans="1:15" ht="20.100000000000001" customHeight="1">
      <c r="A33" s="5">
        <v>30</v>
      </c>
      <c r="B33" s="2" t="s">
        <v>586</v>
      </c>
      <c r="C33" s="3">
        <v>104</v>
      </c>
      <c r="D33" s="37" t="s">
        <v>617</v>
      </c>
      <c r="E33" s="37">
        <v>2030110143</v>
      </c>
      <c r="F33" s="7" t="s">
        <v>29</v>
      </c>
      <c r="G33" s="38">
        <v>81.351275510204104</v>
      </c>
      <c r="H33" s="38">
        <v>84.794499999999999</v>
      </c>
      <c r="I33" s="38">
        <v>82.748026315789502</v>
      </c>
      <c r="J33" s="3"/>
      <c r="K33" s="39">
        <f t="shared" si="0"/>
        <v>248.89380182599359</v>
      </c>
      <c r="L33" s="7">
        <v>30</v>
      </c>
      <c r="M33" s="17">
        <f t="shared" si="1"/>
        <v>0.28846153846153844</v>
      </c>
      <c r="N33" s="3" t="s">
        <v>20</v>
      </c>
      <c r="O33" s="3"/>
    </row>
    <row r="34" spans="1:15" ht="20.100000000000001" customHeight="1">
      <c r="A34" s="5">
        <v>31</v>
      </c>
      <c r="B34" s="2" t="s">
        <v>586</v>
      </c>
      <c r="C34" s="3">
        <v>104</v>
      </c>
      <c r="D34" s="37" t="s">
        <v>618</v>
      </c>
      <c r="E34" s="37">
        <v>2030110172</v>
      </c>
      <c r="F34" s="7" t="s">
        <v>29</v>
      </c>
      <c r="G34" s="38">
        <v>86.608673469387796</v>
      </c>
      <c r="H34" s="38">
        <v>84.751666666666694</v>
      </c>
      <c r="I34" s="38">
        <v>77.329210526315805</v>
      </c>
      <c r="J34" s="3"/>
      <c r="K34" s="39">
        <f t="shared" si="0"/>
        <v>248.68955066237032</v>
      </c>
      <c r="L34" s="7">
        <v>31</v>
      </c>
      <c r="M34" s="17">
        <f t="shared" si="1"/>
        <v>0.29807692307692307</v>
      </c>
      <c r="N34" s="3" t="s">
        <v>20</v>
      </c>
      <c r="O34" s="3"/>
    </row>
    <row r="35" spans="1:15" ht="20.100000000000001" customHeight="1">
      <c r="A35" s="5">
        <v>32</v>
      </c>
      <c r="B35" s="2" t="s">
        <v>586</v>
      </c>
      <c r="C35" s="3">
        <v>104</v>
      </c>
      <c r="D35" s="37" t="s">
        <v>619</v>
      </c>
      <c r="E35" s="37">
        <v>2030110194</v>
      </c>
      <c r="F35" s="7" t="s">
        <v>29</v>
      </c>
      <c r="G35" s="38">
        <v>82.0021428571428</v>
      </c>
      <c r="H35" s="38">
        <v>86.125</v>
      </c>
      <c r="I35" s="38">
        <v>80.407368421052595</v>
      </c>
      <c r="J35" s="3"/>
      <c r="K35" s="39">
        <f t="shared" si="0"/>
        <v>248.5345112781954</v>
      </c>
      <c r="L35" s="7">
        <v>32</v>
      </c>
      <c r="M35" s="17">
        <f t="shared" si="1"/>
        <v>0.30769230769230771</v>
      </c>
      <c r="N35" s="3" t="s">
        <v>20</v>
      </c>
      <c r="O35" s="3"/>
    </row>
    <row r="36" spans="1:15" ht="20.100000000000001" customHeight="1">
      <c r="A36" s="5">
        <v>33</v>
      </c>
      <c r="B36" s="2" t="s">
        <v>586</v>
      </c>
      <c r="C36" s="3">
        <v>104</v>
      </c>
      <c r="D36" s="37" t="s">
        <v>620</v>
      </c>
      <c r="E36" s="37">
        <v>2030110104</v>
      </c>
      <c r="F36" s="7" t="s">
        <v>29</v>
      </c>
      <c r="G36" s="38">
        <v>88.295636363636405</v>
      </c>
      <c r="H36" s="38">
        <v>82.078636363636406</v>
      </c>
      <c r="I36" s="38">
        <v>77.600526315789494</v>
      </c>
      <c r="J36" s="3"/>
      <c r="K36" s="39">
        <f t="shared" si="0"/>
        <v>247.97479904306229</v>
      </c>
      <c r="L36" s="7">
        <v>33</v>
      </c>
      <c r="M36" s="17">
        <f t="shared" si="1"/>
        <v>0.31730769230769229</v>
      </c>
      <c r="N36" s="3" t="s">
        <v>20</v>
      </c>
      <c r="O36" s="3"/>
    </row>
    <row r="37" spans="1:15" ht="20.100000000000001" customHeight="1">
      <c r="A37" s="5">
        <v>34</v>
      </c>
      <c r="B37" s="2" t="s">
        <v>586</v>
      </c>
      <c r="C37" s="3">
        <v>104</v>
      </c>
      <c r="D37" s="37" t="s">
        <v>621</v>
      </c>
      <c r="E37" s="37">
        <v>2030110120</v>
      </c>
      <c r="F37" s="7" t="s">
        <v>29</v>
      </c>
      <c r="G37" s="38">
        <v>83.687724489795897</v>
      </c>
      <c r="H37" s="38">
        <v>83.622</v>
      </c>
      <c r="I37" s="38">
        <v>79.311710526315807</v>
      </c>
      <c r="J37" s="3"/>
      <c r="K37" s="39">
        <f t="shared" si="0"/>
        <v>246.62143501611169</v>
      </c>
      <c r="L37" s="7">
        <v>34</v>
      </c>
      <c r="M37" s="17">
        <f t="shared" si="1"/>
        <v>0.32692307692307693</v>
      </c>
      <c r="N37" s="3" t="s">
        <v>20</v>
      </c>
      <c r="O37" s="3"/>
    </row>
    <row r="38" spans="1:15" ht="20.100000000000001" customHeight="1">
      <c r="A38" s="5">
        <v>35</v>
      </c>
      <c r="B38" s="2" t="s">
        <v>586</v>
      </c>
      <c r="C38" s="3">
        <v>104</v>
      </c>
      <c r="D38" s="37" t="s">
        <v>622</v>
      </c>
      <c r="E38" s="37">
        <v>2030110184</v>
      </c>
      <c r="F38" s="7" t="s">
        <v>29</v>
      </c>
      <c r="G38" s="38">
        <v>87.348163265306098</v>
      </c>
      <c r="H38" s="38">
        <v>82.4941666666667</v>
      </c>
      <c r="I38" s="38">
        <v>76.7427631578947</v>
      </c>
      <c r="J38" s="3"/>
      <c r="K38" s="39">
        <f t="shared" si="0"/>
        <v>246.58509308986751</v>
      </c>
      <c r="L38" s="7">
        <v>35</v>
      </c>
      <c r="M38" s="17">
        <f t="shared" si="1"/>
        <v>0.33653846153846156</v>
      </c>
      <c r="N38" s="3" t="s">
        <v>29</v>
      </c>
      <c r="O38" s="3"/>
    </row>
    <row r="39" spans="1:15" ht="20.100000000000001" customHeight="1">
      <c r="A39" s="5">
        <v>36</v>
      </c>
      <c r="B39" s="2" t="s">
        <v>586</v>
      </c>
      <c r="C39" s="3">
        <v>104</v>
      </c>
      <c r="D39" s="37" t="s">
        <v>623</v>
      </c>
      <c r="E39" s="37">
        <v>2010110180</v>
      </c>
      <c r="F39" s="7" t="s">
        <v>29</v>
      </c>
      <c r="G39" s="38">
        <v>81.249499999999998</v>
      </c>
      <c r="H39" s="38">
        <v>83.587666666666706</v>
      </c>
      <c r="I39" s="38">
        <v>81.376631578947396</v>
      </c>
      <c r="J39" s="3"/>
      <c r="K39" s="39">
        <f t="shared" si="0"/>
        <v>246.2137982456141</v>
      </c>
      <c r="L39" s="7">
        <v>36</v>
      </c>
      <c r="M39" s="17">
        <f t="shared" si="1"/>
        <v>0.34615384615384615</v>
      </c>
      <c r="N39" s="3" t="s">
        <v>29</v>
      </c>
      <c r="O39" s="3"/>
    </row>
    <row r="40" spans="1:15" ht="20.100000000000001" customHeight="1">
      <c r="A40" s="5">
        <v>37</v>
      </c>
      <c r="B40" s="2" t="s">
        <v>586</v>
      </c>
      <c r="C40" s="3">
        <v>104</v>
      </c>
      <c r="D40" s="37" t="s">
        <v>624</v>
      </c>
      <c r="E40" s="37">
        <v>2030110161</v>
      </c>
      <c r="F40" s="7" t="s">
        <v>29</v>
      </c>
      <c r="G40" s="38">
        <v>82.156846938775502</v>
      </c>
      <c r="H40" s="38">
        <v>81.833500000000001</v>
      </c>
      <c r="I40" s="38">
        <v>81.8633421052632</v>
      </c>
      <c r="J40" s="3"/>
      <c r="K40" s="39">
        <f t="shared" si="0"/>
        <v>245.8536890440387</v>
      </c>
      <c r="L40" s="7">
        <v>37</v>
      </c>
      <c r="M40" s="17">
        <f t="shared" si="1"/>
        <v>0.35576923076923078</v>
      </c>
      <c r="N40" s="3" t="s">
        <v>29</v>
      </c>
      <c r="O40" s="3"/>
    </row>
    <row r="41" spans="1:15" ht="20.100000000000001" customHeight="1">
      <c r="A41" s="5">
        <v>38</v>
      </c>
      <c r="B41" s="2" t="s">
        <v>586</v>
      </c>
      <c r="C41" s="3">
        <v>104</v>
      </c>
      <c r="D41" s="37" t="s">
        <v>625</v>
      </c>
      <c r="E41" s="37">
        <v>2030110144</v>
      </c>
      <c r="F41" s="7" t="s">
        <v>29</v>
      </c>
      <c r="G41" s="38">
        <v>81.294091836734694</v>
      </c>
      <c r="H41" s="38">
        <v>84.307000000000002</v>
      </c>
      <c r="I41" s="38">
        <v>79.997157894736802</v>
      </c>
      <c r="J41" s="3"/>
      <c r="K41" s="39">
        <f t="shared" si="0"/>
        <v>245.5982497314715</v>
      </c>
      <c r="L41" s="7">
        <v>38</v>
      </c>
      <c r="M41" s="17">
        <f t="shared" si="1"/>
        <v>0.36538461538461536</v>
      </c>
      <c r="N41" s="3" t="s">
        <v>29</v>
      </c>
      <c r="O41" s="3"/>
    </row>
    <row r="42" spans="1:15" ht="20.100000000000001" customHeight="1">
      <c r="A42" s="5">
        <v>39</v>
      </c>
      <c r="B42" s="2" t="s">
        <v>586</v>
      </c>
      <c r="C42" s="3">
        <v>104</v>
      </c>
      <c r="D42" s="37" t="s">
        <v>626</v>
      </c>
      <c r="E42" s="37">
        <v>2030110169</v>
      </c>
      <c r="F42" s="7" t="s">
        <v>29</v>
      </c>
      <c r="G42" s="38">
        <v>84.119336734693903</v>
      </c>
      <c r="H42" s="38">
        <v>83.470833333333303</v>
      </c>
      <c r="I42" s="38">
        <v>76.189342105263194</v>
      </c>
      <c r="J42" s="3"/>
      <c r="K42" s="39">
        <f t="shared" si="0"/>
        <v>243.77951217329039</v>
      </c>
      <c r="L42" s="7">
        <v>39</v>
      </c>
      <c r="M42" s="17">
        <f t="shared" si="1"/>
        <v>0.375</v>
      </c>
      <c r="N42" s="3" t="s">
        <v>29</v>
      </c>
      <c r="O42" s="3"/>
    </row>
    <row r="43" spans="1:15" ht="20.100000000000001" customHeight="1">
      <c r="A43" s="5">
        <v>40</v>
      </c>
      <c r="B43" s="2" t="s">
        <v>586</v>
      </c>
      <c r="C43" s="3">
        <v>104</v>
      </c>
      <c r="D43" s="37" t="s">
        <v>627</v>
      </c>
      <c r="E43" s="37">
        <v>2030110167</v>
      </c>
      <c r="F43" s="7" t="s">
        <v>29</v>
      </c>
      <c r="G43" s="38">
        <v>81.905714285714296</v>
      </c>
      <c r="H43" s="38">
        <v>81.050833333333301</v>
      </c>
      <c r="I43" s="38">
        <v>80.524342105263102</v>
      </c>
      <c r="J43" s="3"/>
      <c r="K43" s="39">
        <f t="shared" si="0"/>
        <v>243.48088972431071</v>
      </c>
      <c r="L43" s="7">
        <v>40</v>
      </c>
      <c r="M43" s="17">
        <f t="shared" si="1"/>
        <v>0.38461538461538464</v>
      </c>
      <c r="N43" s="3" t="s">
        <v>29</v>
      </c>
      <c r="O43" s="3"/>
    </row>
    <row r="44" spans="1:15" ht="20.100000000000001" customHeight="1">
      <c r="A44" s="5">
        <v>41</v>
      </c>
      <c r="B44" s="2" t="s">
        <v>586</v>
      </c>
      <c r="C44" s="3">
        <v>104</v>
      </c>
      <c r="D44" s="37" t="s">
        <v>628</v>
      </c>
      <c r="E44" s="37">
        <v>2030110187</v>
      </c>
      <c r="F44" s="7" t="s">
        <v>29</v>
      </c>
      <c r="G44" s="38">
        <v>84.765867346938805</v>
      </c>
      <c r="H44" s="38">
        <v>80.464166666666699</v>
      </c>
      <c r="I44" s="38">
        <v>78.007894736842104</v>
      </c>
      <c r="J44" s="3"/>
      <c r="K44" s="39">
        <f t="shared" si="0"/>
        <v>243.23792875044762</v>
      </c>
      <c r="L44" s="7">
        <v>41</v>
      </c>
      <c r="M44" s="17">
        <f t="shared" si="1"/>
        <v>0.39423076923076922</v>
      </c>
      <c r="N44" s="3" t="s">
        <v>29</v>
      </c>
      <c r="O44" s="3"/>
    </row>
    <row r="45" spans="1:15" ht="20.100000000000001" customHeight="1">
      <c r="A45" s="5">
        <v>42</v>
      </c>
      <c r="B45" s="2" t="s">
        <v>586</v>
      </c>
      <c r="C45" s="3">
        <v>104</v>
      </c>
      <c r="D45" s="37" t="s">
        <v>629</v>
      </c>
      <c r="E45" s="37">
        <v>2030110148</v>
      </c>
      <c r="F45" s="7" t="s">
        <v>29</v>
      </c>
      <c r="G45" s="38">
        <v>80.575112244897994</v>
      </c>
      <c r="H45" s="38">
        <v>82.102833333333294</v>
      </c>
      <c r="I45" s="38">
        <v>80.352973684210497</v>
      </c>
      <c r="J45" s="3"/>
      <c r="K45" s="39">
        <f t="shared" si="0"/>
        <v>243.03091926244178</v>
      </c>
      <c r="L45" s="7">
        <v>42</v>
      </c>
      <c r="M45" s="17">
        <f t="shared" si="1"/>
        <v>0.40384615384615385</v>
      </c>
      <c r="N45" s="3" t="s">
        <v>29</v>
      </c>
      <c r="O45" s="3"/>
    </row>
    <row r="46" spans="1:15" ht="20.100000000000001" customHeight="1">
      <c r="A46" s="5">
        <v>43</v>
      </c>
      <c r="B46" s="2" t="s">
        <v>586</v>
      </c>
      <c r="C46" s="3">
        <v>104</v>
      </c>
      <c r="D46" s="37" t="s">
        <v>630</v>
      </c>
      <c r="E46" s="37">
        <v>2030110110</v>
      </c>
      <c r="F46" s="7" t="s">
        <v>29</v>
      </c>
      <c r="G46" s="38">
        <v>82.869540816326506</v>
      </c>
      <c r="H46" s="38">
        <v>78.276666666666699</v>
      </c>
      <c r="I46" s="38">
        <v>81.825000000000003</v>
      </c>
      <c r="J46" s="3"/>
      <c r="K46" s="39">
        <f t="shared" si="0"/>
        <v>242.97120748299318</v>
      </c>
      <c r="L46" s="7">
        <v>43</v>
      </c>
      <c r="M46" s="17">
        <f t="shared" si="1"/>
        <v>0.41346153846153844</v>
      </c>
      <c r="N46" s="3" t="s">
        <v>29</v>
      </c>
      <c r="O46" s="3"/>
    </row>
    <row r="47" spans="1:15" ht="20.100000000000001" customHeight="1">
      <c r="A47" s="5">
        <v>44</v>
      </c>
      <c r="B47" s="2" t="s">
        <v>586</v>
      </c>
      <c r="C47" s="3">
        <v>104</v>
      </c>
      <c r="D47" s="37" t="s">
        <v>631</v>
      </c>
      <c r="E47" s="37">
        <v>2030110125</v>
      </c>
      <c r="F47" s="7" t="s">
        <v>29</v>
      </c>
      <c r="G47" s="38">
        <v>83.624522448979604</v>
      </c>
      <c r="H47" s="38">
        <v>81.2261666666667</v>
      </c>
      <c r="I47" s="38">
        <v>77.867894736842103</v>
      </c>
      <c r="J47" s="3"/>
      <c r="K47" s="39">
        <f t="shared" si="0"/>
        <v>242.71858385248839</v>
      </c>
      <c r="L47" s="7">
        <v>44</v>
      </c>
      <c r="M47" s="17">
        <f t="shared" si="1"/>
        <v>0.42307692307692307</v>
      </c>
      <c r="N47" s="3" t="s">
        <v>29</v>
      </c>
      <c r="O47" s="3"/>
    </row>
    <row r="48" spans="1:15" ht="20.100000000000001" customHeight="1">
      <c r="A48" s="5">
        <v>45</v>
      </c>
      <c r="B48" s="2" t="s">
        <v>586</v>
      </c>
      <c r="C48" s="3">
        <v>104</v>
      </c>
      <c r="D48" s="37" t="s">
        <v>632</v>
      </c>
      <c r="E48" s="37">
        <v>2030110170</v>
      </c>
      <c r="F48" s="7" t="s">
        <v>29</v>
      </c>
      <c r="G48" s="38">
        <v>83.963382653061203</v>
      </c>
      <c r="H48" s="38">
        <v>79.060833333333306</v>
      </c>
      <c r="I48" s="38">
        <v>79.504605263157899</v>
      </c>
      <c r="J48" s="3"/>
      <c r="K48" s="39">
        <f t="shared" si="0"/>
        <v>242.52882124955238</v>
      </c>
      <c r="L48" s="7">
        <v>45</v>
      </c>
      <c r="M48" s="17">
        <f t="shared" si="1"/>
        <v>0.43269230769230771</v>
      </c>
      <c r="N48" s="3" t="s">
        <v>29</v>
      </c>
      <c r="O48" s="3"/>
    </row>
    <row r="49" spans="1:15" ht="20.100000000000001" customHeight="1">
      <c r="A49" s="5">
        <v>46</v>
      </c>
      <c r="B49" s="2" t="s">
        <v>586</v>
      </c>
      <c r="C49" s="3">
        <v>104</v>
      </c>
      <c r="D49" s="37" t="s">
        <v>633</v>
      </c>
      <c r="E49" s="37">
        <v>2030110160</v>
      </c>
      <c r="F49" s="7" t="s">
        <v>29</v>
      </c>
      <c r="G49" s="38">
        <v>80.643122448979597</v>
      </c>
      <c r="H49" s="38">
        <v>81.7708333333333</v>
      </c>
      <c r="I49" s="38">
        <v>80.083736842105296</v>
      </c>
      <c r="J49" s="3"/>
      <c r="K49" s="39">
        <f t="shared" si="0"/>
        <v>242.49769262441816</v>
      </c>
      <c r="L49" s="7">
        <v>46</v>
      </c>
      <c r="M49" s="17">
        <f t="shared" si="1"/>
        <v>0.44230769230769229</v>
      </c>
      <c r="N49" s="3" t="s">
        <v>29</v>
      </c>
      <c r="O49" s="3"/>
    </row>
    <row r="50" spans="1:15" ht="20.100000000000001" customHeight="1">
      <c r="A50" s="5">
        <v>47</v>
      </c>
      <c r="B50" s="2" t="s">
        <v>586</v>
      </c>
      <c r="C50" s="3">
        <v>104</v>
      </c>
      <c r="D50" s="37" t="s">
        <v>634</v>
      </c>
      <c r="E50" s="37">
        <v>2030110165</v>
      </c>
      <c r="F50" s="7" t="s">
        <v>29</v>
      </c>
      <c r="G50" s="38">
        <v>79.820051020408201</v>
      </c>
      <c r="H50" s="38">
        <v>80.647499999999994</v>
      </c>
      <c r="I50" s="38">
        <v>81.637500000000003</v>
      </c>
      <c r="J50" s="3"/>
      <c r="K50" s="39">
        <f t="shared" si="0"/>
        <v>242.10505102040821</v>
      </c>
      <c r="L50" s="7">
        <v>47</v>
      </c>
      <c r="M50" s="17">
        <f t="shared" si="1"/>
        <v>0.45192307692307693</v>
      </c>
      <c r="N50" s="3" t="s">
        <v>29</v>
      </c>
      <c r="O50" s="3"/>
    </row>
    <row r="51" spans="1:15" ht="20.100000000000001" customHeight="1">
      <c r="A51" s="5">
        <v>48</v>
      </c>
      <c r="B51" s="2" t="s">
        <v>586</v>
      </c>
      <c r="C51" s="3">
        <v>104</v>
      </c>
      <c r="D51" s="37" t="s">
        <v>635</v>
      </c>
      <c r="E51" s="37">
        <v>2030110141</v>
      </c>
      <c r="F51" s="7" t="s">
        <v>29</v>
      </c>
      <c r="G51" s="38">
        <v>82.222857142857194</v>
      </c>
      <c r="H51" s="38">
        <v>81.312666666666701</v>
      </c>
      <c r="I51" s="38">
        <v>78.508605263157904</v>
      </c>
      <c r="J51" s="3"/>
      <c r="K51" s="39">
        <f t="shared" si="0"/>
        <v>242.04412907268181</v>
      </c>
      <c r="L51" s="7">
        <v>48</v>
      </c>
      <c r="M51" s="17">
        <f t="shared" si="1"/>
        <v>0.46153846153846156</v>
      </c>
      <c r="N51" s="3" t="s">
        <v>29</v>
      </c>
      <c r="O51" s="3"/>
    </row>
    <row r="52" spans="1:15" ht="20.100000000000001" customHeight="1">
      <c r="A52" s="5">
        <v>49</v>
      </c>
      <c r="B52" s="2" t="s">
        <v>586</v>
      </c>
      <c r="C52" s="3">
        <v>104</v>
      </c>
      <c r="D52" s="37" t="s">
        <v>636</v>
      </c>
      <c r="E52" s="37">
        <v>2030110129</v>
      </c>
      <c r="F52" s="7" t="s">
        <v>29</v>
      </c>
      <c r="G52" s="38">
        <v>80.317142857142898</v>
      </c>
      <c r="H52" s="38">
        <v>84.155333333333303</v>
      </c>
      <c r="I52" s="38">
        <v>76.543684210526294</v>
      </c>
      <c r="J52" s="3"/>
      <c r="K52" s="39">
        <f t="shared" si="0"/>
        <v>241.01616040100248</v>
      </c>
      <c r="L52" s="7">
        <v>49</v>
      </c>
      <c r="M52" s="17">
        <f t="shared" si="1"/>
        <v>0.47115384615384615</v>
      </c>
      <c r="N52" s="3" t="s">
        <v>29</v>
      </c>
      <c r="O52" s="3"/>
    </row>
    <row r="53" spans="1:15" ht="20.100000000000001" customHeight="1">
      <c r="A53" s="5">
        <v>50</v>
      </c>
      <c r="B53" s="2" t="s">
        <v>586</v>
      </c>
      <c r="C53" s="3">
        <v>104</v>
      </c>
      <c r="D53" s="37" t="s">
        <v>637</v>
      </c>
      <c r="E53" s="37">
        <v>2030110134</v>
      </c>
      <c r="F53" s="7" t="s">
        <v>29</v>
      </c>
      <c r="G53" s="38">
        <v>81.695518367347006</v>
      </c>
      <c r="H53" s="38">
        <v>80.868833333333299</v>
      </c>
      <c r="I53" s="38">
        <v>77.4581578947369</v>
      </c>
      <c r="J53" s="3"/>
      <c r="K53" s="39">
        <f t="shared" si="0"/>
        <v>240.0225095954172</v>
      </c>
      <c r="L53" s="7">
        <v>50</v>
      </c>
      <c r="M53" s="17">
        <f t="shared" si="1"/>
        <v>0.48076923076923078</v>
      </c>
      <c r="N53" s="3" t="s">
        <v>29</v>
      </c>
      <c r="O53" s="3"/>
    </row>
    <row r="54" spans="1:15" ht="20.100000000000001" customHeight="1">
      <c r="A54" s="5">
        <v>51</v>
      </c>
      <c r="B54" s="2" t="s">
        <v>586</v>
      </c>
      <c r="C54" s="3">
        <v>104</v>
      </c>
      <c r="D54" s="37" t="s">
        <v>638</v>
      </c>
      <c r="E54" s="37">
        <v>2030110183</v>
      </c>
      <c r="F54" s="7" t="s">
        <v>29</v>
      </c>
      <c r="G54" s="38">
        <v>83.860408163265305</v>
      </c>
      <c r="H54" s="38">
        <v>80.440833333333302</v>
      </c>
      <c r="I54" s="38">
        <v>75.534999999999997</v>
      </c>
      <c r="J54" s="3"/>
      <c r="K54" s="39">
        <f t="shared" si="0"/>
        <v>239.8362414965986</v>
      </c>
      <c r="L54" s="7">
        <v>51</v>
      </c>
      <c r="M54" s="17">
        <f t="shared" si="1"/>
        <v>0.49038461538461536</v>
      </c>
      <c r="N54" s="3" t="s">
        <v>29</v>
      </c>
      <c r="O54" s="3"/>
    </row>
    <row r="55" spans="1:15" ht="20.100000000000001" customHeight="1">
      <c r="A55" s="5">
        <v>52</v>
      </c>
      <c r="B55" s="2" t="s">
        <v>586</v>
      </c>
      <c r="C55" s="3">
        <v>104</v>
      </c>
      <c r="D55" s="37" t="s">
        <v>639</v>
      </c>
      <c r="E55" s="37">
        <v>2030110205</v>
      </c>
      <c r="F55" s="7" t="s">
        <v>29</v>
      </c>
      <c r="G55" s="38">
        <v>82.346428571428604</v>
      </c>
      <c r="H55" s="38">
        <v>78.1995</v>
      </c>
      <c r="I55" s="38">
        <v>78.136078947368404</v>
      </c>
      <c r="J55" s="3"/>
      <c r="K55" s="39">
        <f t="shared" si="0"/>
        <v>238.68200751879698</v>
      </c>
      <c r="L55" s="7">
        <v>52</v>
      </c>
      <c r="M55" s="17">
        <f t="shared" si="1"/>
        <v>0.5</v>
      </c>
      <c r="N55" s="3" t="s">
        <v>29</v>
      </c>
      <c r="O55" s="3"/>
    </row>
    <row r="56" spans="1:15" ht="20.100000000000001" customHeight="1">
      <c r="A56" s="5">
        <v>53</v>
      </c>
      <c r="B56" s="2" t="s">
        <v>586</v>
      </c>
      <c r="C56" s="3">
        <v>104</v>
      </c>
      <c r="D56" s="37" t="s">
        <v>640</v>
      </c>
      <c r="E56" s="37">
        <v>2030110145</v>
      </c>
      <c r="F56" s="7" t="s">
        <v>29</v>
      </c>
      <c r="G56" s="38">
        <v>79.254806122448997</v>
      </c>
      <c r="H56" s="38">
        <v>82.531999999999996</v>
      </c>
      <c r="I56" s="38">
        <v>76.763657894736895</v>
      </c>
      <c r="J56" s="3"/>
      <c r="K56" s="39">
        <f t="shared" si="0"/>
        <v>238.55046401718587</v>
      </c>
      <c r="L56" s="7">
        <v>53</v>
      </c>
      <c r="M56" s="17">
        <f t="shared" si="1"/>
        <v>0.50961538461538458</v>
      </c>
      <c r="N56" s="3" t="s">
        <v>29</v>
      </c>
      <c r="O56" s="3"/>
    </row>
    <row r="57" spans="1:15" ht="20.100000000000001" customHeight="1">
      <c r="A57" s="5">
        <v>54</v>
      </c>
      <c r="B57" s="2" t="s">
        <v>586</v>
      </c>
      <c r="C57" s="3">
        <v>104</v>
      </c>
      <c r="D57" s="37" t="s">
        <v>641</v>
      </c>
      <c r="E57" s="37">
        <v>2008110163</v>
      </c>
      <c r="F57" s="7" t="s">
        <v>29</v>
      </c>
      <c r="G57" s="38">
        <v>80</v>
      </c>
      <c r="H57" s="38">
        <v>80.86</v>
      </c>
      <c r="I57" s="38">
        <v>77.425657894736901</v>
      </c>
      <c r="J57" s="3"/>
      <c r="K57" s="39">
        <f t="shared" si="0"/>
        <v>238.28565789473691</v>
      </c>
      <c r="L57" s="7">
        <v>54</v>
      </c>
      <c r="M57" s="17">
        <f t="shared" si="1"/>
        <v>0.51923076923076927</v>
      </c>
      <c r="N57" s="3" t="s">
        <v>29</v>
      </c>
      <c r="O57" s="3"/>
    </row>
    <row r="58" spans="1:15" ht="20.100000000000001" customHeight="1">
      <c r="A58" s="5">
        <v>55</v>
      </c>
      <c r="B58" s="2" t="s">
        <v>586</v>
      </c>
      <c r="C58" s="3">
        <v>104</v>
      </c>
      <c r="D58" s="37" t="s">
        <v>642</v>
      </c>
      <c r="E58" s="37">
        <v>2030110111</v>
      </c>
      <c r="F58" s="7" t="s">
        <v>29</v>
      </c>
      <c r="G58" s="38">
        <v>82.401969387755102</v>
      </c>
      <c r="H58" s="38">
        <v>77.7678333333333</v>
      </c>
      <c r="I58" s="38">
        <v>76.967631578947405</v>
      </c>
      <c r="J58" s="3"/>
      <c r="K58" s="39">
        <f t="shared" si="0"/>
        <v>237.13743430003581</v>
      </c>
      <c r="L58" s="7">
        <v>55</v>
      </c>
      <c r="M58" s="17">
        <f t="shared" si="1"/>
        <v>0.52884615384615385</v>
      </c>
      <c r="N58" s="3" t="s">
        <v>29</v>
      </c>
      <c r="O58" s="3"/>
    </row>
    <row r="59" spans="1:15" ht="20.100000000000001" customHeight="1">
      <c r="A59" s="5">
        <v>56</v>
      </c>
      <c r="B59" s="2" t="s">
        <v>586</v>
      </c>
      <c r="C59" s="3">
        <v>104</v>
      </c>
      <c r="D59" s="37" t="s">
        <v>643</v>
      </c>
      <c r="E59" s="37">
        <v>2030110131</v>
      </c>
      <c r="F59" s="7" t="s">
        <v>29</v>
      </c>
      <c r="G59" s="38">
        <v>77.211565306122395</v>
      </c>
      <c r="H59" s="38">
        <v>82.489666666666693</v>
      </c>
      <c r="I59" s="38">
        <v>77.337631578947395</v>
      </c>
      <c r="J59" s="3"/>
      <c r="K59" s="39">
        <f t="shared" si="0"/>
        <v>237.03886355173648</v>
      </c>
      <c r="L59" s="7">
        <v>56</v>
      </c>
      <c r="M59" s="17">
        <f t="shared" si="1"/>
        <v>0.53846153846153844</v>
      </c>
      <c r="N59" s="3" t="s">
        <v>29</v>
      </c>
      <c r="O59" s="3"/>
    </row>
    <row r="60" spans="1:15" ht="20.100000000000001" customHeight="1">
      <c r="A60" s="5">
        <v>57</v>
      </c>
      <c r="B60" s="2" t="s">
        <v>586</v>
      </c>
      <c r="C60" s="3">
        <v>104</v>
      </c>
      <c r="D60" s="37" t="s">
        <v>644</v>
      </c>
      <c r="E60" s="37">
        <v>2030110176</v>
      </c>
      <c r="F60" s="7" t="s">
        <v>29</v>
      </c>
      <c r="G60" s="38">
        <v>82.484999999999999</v>
      </c>
      <c r="H60" s="38">
        <v>75.900833333333296</v>
      </c>
      <c r="I60" s="38">
        <v>78.298947368421096</v>
      </c>
      <c r="J60" s="3"/>
      <c r="K60" s="39">
        <f t="shared" si="0"/>
        <v>236.68478070175439</v>
      </c>
      <c r="L60" s="7">
        <v>57</v>
      </c>
      <c r="M60" s="17">
        <f t="shared" si="1"/>
        <v>0.54807692307692313</v>
      </c>
      <c r="N60" s="3" t="s">
        <v>29</v>
      </c>
      <c r="O60" s="3"/>
    </row>
    <row r="61" spans="1:15" ht="20.100000000000001" customHeight="1">
      <c r="A61" s="5">
        <v>58</v>
      </c>
      <c r="B61" s="2" t="s">
        <v>586</v>
      </c>
      <c r="C61" s="3">
        <v>104</v>
      </c>
      <c r="D61" s="37" t="s">
        <v>645</v>
      </c>
      <c r="E61" s="37">
        <v>2030110142</v>
      </c>
      <c r="F61" s="7" t="s">
        <v>29</v>
      </c>
      <c r="G61" s="38">
        <v>83.087806122448995</v>
      </c>
      <c r="H61" s="38">
        <v>77.668166666666707</v>
      </c>
      <c r="I61" s="38">
        <v>74.976289473684204</v>
      </c>
      <c r="J61" s="3"/>
      <c r="K61" s="39">
        <f t="shared" si="0"/>
        <v>235.73226226279991</v>
      </c>
      <c r="L61" s="7">
        <v>58</v>
      </c>
      <c r="M61" s="17">
        <f t="shared" si="1"/>
        <v>0.55769230769230771</v>
      </c>
      <c r="N61" s="3" t="s">
        <v>29</v>
      </c>
      <c r="O61" s="3"/>
    </row>
    <row r="62" spans="1:15" ht="20.100000000000001" customHeight="1">
      <c r="A62" s="5">
        <v>59</v>
      </c>
      <c r="B62" s="2" t="s">
        <v>586</v>
      </c>
      <c r="C62" s="3">
        <v>104</v>
      </c>
      <c r="D62" s="37" t="s">
        <v>646</v>
      </c>
      <c r="E62" s="37" t="s">
        <v>647</v>
      </c>
      <c r="F62" s="7" t="s">
        <v>29</v>
      </c>
      <c r="G62" s="38">
        <v>83.518367346938803</v>
      </c>
      <c r="H62" s="38">
        <v>77.335833333333298</v>
      </c>
      <c r="I62" s="38">
        <v>74.703552631578901</v>
      </c>
      <c r="J62" s="3"/>
      <c r="K62" s="39">
        <f t="shared" si="0"/>
        <v>235.557753311851</v>
      </c>
      <c r="L62" s="7">
        <v>59</v>
      </c>
      <c r="M62" s="17">
        <f t="shared" si="1"/>
        <v>0.56730769230769229</v>
      </c>
      <c r="N62" s="3" t="s">
        <v>29</v>
      </c>
      <c r="O62" s="3"/>
    </row>
    <row r="63" spans="1:15" ht="20.100000000000001" customHeight="1">
      <c r="A63" s="5">
        <v>60</v>
      </c>
      <c r="B63" s="2" t="s">
        <v>586</v>
      </c>
      <c r="C63" s="3">
        <v>104</v>
      </c>
      <c r="D63" s="37" t="s">
        <v>648</v>
      </c>
      <c r="E63" s="37">
        <v>2030110174</v>
      </c>
      <c r="F63" s="7" t="s">
        <v>29</v>
      </c>
      <c r="G63" s="38">
        <v>79.840612244897997</v>
      </c>
      <c r="H63" s="38">
        <v>76.727500000000006</v>
      </c>
      <c r="I63" s="38">
        <v>78.518552631578999</v>
      </c>
      <c r="J63" s="3"/>
      <c r="K63" s="39">
        <f t="shared" si="0"/>
        <v>235.08666487647702</v>
      </c>
      <c r="L63" s="7">
        <v>60</v>
      </c>
      <c r="M63" s="17">
        <f t="shared" si="1"/>
        <v>0.57692307692307687</v>
      </c>
      <c r="N63" s="3" t="s">
        <v>29</v>
      </c>
      <c r="O63" s="3"/>
    </row>
    <row r="64" spans="1:15" ht="20.100000000000001" customHeight="1">
      <c r="A64" s="5">
        <v>61</v>
      </c>
      <c r="B64" s="2" t="s">
        <v>586</v>
      </c>
      <c r="C64" s="3">
        <v>104</v>
      </c>
      <c r="D64" s="37" t="s">
        <v>649</v>
      </c>
      <c r="E64" s="37">
        <v>2030110190</v>
      </c>
      <c r="F64" s="7" t="s">
        <v>29</v>
      </c>
      <c r="G64" s="38">
        <v>79.661836734693907</v>
      </c>
      <c r="H64" s="38">
        <v>78.709166666666704</v>
      </c>
      <c r="I64" s="38">
        <v>76.566315789473705</v>
      </c>
      <c r="J64" s="3"/>
      <c r="K64" s="39">
        <f t="shared" si="0"/>
        <v>234.93731919083433</v>
      </c>
      <c r="L64" s="7">
        <v>61</v>
      </c>
      <c r="M64" s="17">
        <f t="shared" si="1"/>
        <v>0.58653846153846156</v>
      </c>
      <c r="N64" s="3" t="s">
        <v>29</v>
      </c>
      <c r="O64" s="3"/>
    </row>
    <row r="65" spans="1:15" ht="20.100000000000001" customHeight="1">
      <c r="A65" s="5">
        <v>62</v>
      </c>
      <c r="B65" s="2" t="s">
        <v>586</v>
      </c>
      <c r="C65" s="3">
        <v>104</v>
      </c>
      <c r="D65" s="37" t="s">
        <v>650</v>
      </c>
      <c r="E65" s="37">
        <v>2030110153</v>
      </c>
      <c r="F65" s="7" t="s">
        <v>29</v>
      </c>
      <c r="G65" s="38">
        <v>78.749081632653102</v>
      </c>
      <c r="H65" s="38">
        <v>81.050166666666698</v>
      </c>
      <c r="I65" s="38">
        <v>74.470710526315798</v>
      </c>
      <c r="J65" s="3"/>
      <c r="K65" s="39">
        <f t="shared" si="0"/>
        <v>234.2699588256356</v>
      </c>
      <c r="L65" s="7">
        <v>62</v>
      </c>
      <c r="M65" s="17">
        <f t="shared" si="1"/>
        <v>0.59615384615384615</v>
      </c>
      <c r="N65" s="3" t="s">
        <v>29</v>
      </c>
      <c r="O65" s="3"/>
    </row>
    <row r="66" spans="1:15" ht="20.100000000000001" customHeight="1">
      <c r="A66" s="5">
        <v>63</v>
      </c>
      <c r="B66" s="2" t="s">
        <v>586</v>
      </c>
      <c r="C66" s="3">
        <v>104</v>
      </c>
      <c r="D66" s="37" t="s">
        <v>651</v>
      </c>
      <c r="E66" s="37">
        <v>2030110185</v>
      </c>
      <c r="F66" s="7" t="s">
        <v>29</v>
      </c>
      <c r="G66" s="38">
        <v>82.013979591836701</v>
      </c>
      <c r="H66" s="38">
        <v>75.997500000000002</v>
      </c>
      <c r="I66" s="38">
        <v>76.104736842105297</v>
      </c>
      <c r="J66" s="3"/>
      <c r="K66" s="39">
        <f t="shared" si="0"/>
        <v>234.11621643394199</v>
      </c>
      <c r="L66" s="7">
        <v>63</v>
      </c>
      <c r="M66" s="17">
        <f t="shared" si="1"/>
        <v>0.60576923076923073</v>
      </c>
      <c r="N66" s="3" t="s">
        <v>29</v>
      </c>
      <c r="O66" s="3"/>
    </row>
    <row r="67" spans="1:15" ht="20.100000000000001" customHeight="1">
      <c r="A67" s="5">
        <v>64</v>
      </c>
      <c r="B67" s="2" t="s">
        <v>586</v>
      </c>
      <c r="C67" s="3">
        <v>104</v>
      </c>
      <c r="D67" s="37" t="s">
        <v>652</v>
      </c>
      <c r="E67" s="37">
        <v>2030110197</v>
      </c>
      <c r="F67" s="7" t="s">
        <v>29</v>
      </c>
      <c r="G67" s="38">
        <v>76.510306122448995</v>
      </c>
      <c r="H67" s="38">
        <v>80.582833333333298</v>
      </c>
      <c r="I67" s="38">
        <v>77.018657894736805</v>
      </c>
      <c r="J67" s="3"/>
      <c r="K67" s="39">
        <f t="shared" si="0"/>
        <v>234.11179735051911</v>
      </c>
      <c r="L67" s="7">
        <v>64</v>
      </c>
      <c r="M67" s="17">
        <f t="shared" si="1"/>
        <v>0.61538461538461542</v>
      </c>
      <c r="N67" s="3" t="s">
        <v>29</v>
      </c>
      <c r="O67" s="3"/>
    </row>
    <row r="68" spans="1:15" ht="20.100000000000001" customHeight="1">
      <c r="A68" s="5">
        <v>65</v>
      </c>
      <c r="B68" s="2" t="s">
        <v>586</v>
      </c>
      <c r="C68" s="3">
        <v>104</v>
      </c>
      <c r="D68" s="37" t="s">
        <v>653</v>
      </c>
      <c r="E68" s="37">
        <v>2030110217</v>
      </c>
      <c r="F68" s="7" t="s">
        <v>29</v>
      </c>
      <c r="G68" s="38">
        <v>81.436530612244894</v>
      </c>
      <c r="H68" s="38">
        <v>76.650499999999994</v>
      </c>
      <c r="I68" s="38">
        <v>75.951868421052595</v>
      </c>
      <c r="J68" s="3"/>
      <c r="K68" s="39">
        <f t="shared" ref="K68:K107" si="2">G68+H68+I68</f>
        <v>234.03889903329747</v>
      </c>
      <c r="L68" s="7">
        <v>65</v>
      </c>
      <c r="M68" s="17">
        <f t="shared" ref="M68:M107" si="3">L68/104</f>
        <v>0.625</v>
      </c>
      <c r="N68" s="3" t="s">
        <v>29</v>
      </c>
      <c r="O68" s="3"/>
    </row>
    <row r="69" spans="1:15" ht="20.100000000000001" customHeight="1">
      <c r="A69" s="5">
        <v>66</v>
      </c>
      <c r="B69" s="2" t="s">
        <v>586</v>
      </c>
      <c r="C69" s="3">
        <v>104</v>
      </c>
      <c r="D69" s="37" t="s">
        <v>654</v>
      </c>
      <c r="E69" s="37">
        <v>2030110124</v>
      </c>
      <c r="F69" s="7" t="s">
        <v>29</v>
      </c>
      <c r="G69" s="38">
        <v>81.923275510204107</v>
      </c>
      <c r="H69" s="38">
        <v>86.268833333333305</v>
      </c>
      <c r="I69" s="38">
        <v>65.792894736842101</v>
      </c>
      <c r="J69" s="3"/>
      <c r="K69" s="39">
        <f t="shared" si="2"/>
        <v>233.98500358037953</v>
      </c>
      <c r="L69" s="7">
        <v>66</v>
      </c>
      <c r="M69" s="17">
        <f t="shared" si="3"/>
        <v>0.63461538461538458</v>
      </c>
      <c r="N69" s="3" t="s">
        <v>29</v>
      </c>
      <c r="O69" s="3"/>
    </row>
    <row r="70" spans="1:15" ht="20.100000000000001" customHeight="1">
      <c r="A70" s="5">
        <v>67</v>
      </c>
      <c r="B70" s="2" t="s">
        <v>586</v>
      </c>
      <c r="C70" s="3">
        <v>104</v>
      </c>
      <c r="D70" s="37" t="s">
        <v>90</v>
      </c>
      <c r="E70" s="37">
        <v>2030110146</v>
      </c>
      <c r="F70" s="7" t="s">
        <v>29</v>
      </c>
      <c r="G70" s="38">
        <v>81.790979591836702</v>
      </c>
      <c r="H70" s="38">
        <v>78.269666666666694</v>
      </c>
      <c r="I70" s="38">
        <v>73.754368421052604</v>
      </c>
      <c r="J70" s="3"/>
      <c r="K70" s="39">
        <f t="shared" si="2"/>
        <v>233.81501467955599</v>
      </c>
      <c r="L70" s="7">
        <v>67</v>
      </c>
      <c r="M70" s="17">
        <f t="shared" si="3"/>
        <v>0.64423076923076927</v>
      </c>
      <c r="N70" s="3" t="s">
        <v>29</v>
      </c>
      <c r="O70" s="3"/>
    </row>
    <row r="71" spans="1:15" ht="20.100000000000001" customHeight="1">
      <c r="A71" s="5">
        <v>68</v>
      </c>
      <c r="B71" s="2" t="s">
        <v>586</v>
      </c>
      <c r="C71" s="3">
        <v>104</v>
      </c>
      <c r="D71" s="37" t="s">
        <v>655</v>
      </c>
      <c r="E71" s="37">
        <v>2030110112</v>
      </c>
      <c r="F71" s="7" t="s">
        <v>29</v>
      </c>
      <c r="G71" s="38">
        <v>80.531091836734703</v>
      </c>
      <c r="H71" s="38">
        <v>76.718833333333293</v>
      </c>
      <c r="I71" s="38">
        <v>76.334473684210494</v>
      </c>
      <c r="J71" s="3"/>
      <c r="K71" s="39">
        <f t="shared" si="2"/>
        <v>233.5843988542785</v>
      </c>
      <c r="L71" s="7">
        <v>68</v>
      </c>
      <c r="M71" s="17">
        <f t="shared" si="3"/>
        <v>0.65384615384615385</v>
      </c>
      <c r="N71" s="3" t="s">
        <v>29</v>
      </c>
      <c r="O71" s="3"/>
    </row>
    <row r="72" spans="1:15" ht="20.100000000000001" customHeight="1">
      <c r="A72" s="5">
        <v>69</v>
      </c>
      <c r="B72" s="2" t="s">
        <v>586</v>
      </c>
      <c r="C72" s="3">
        <v>104</v>
      </c>
      <c r="D72" s="37" t="s">
        <v>656</v>
      </c>
      <c r="E72" s="37">
        <v>2030110159</v>
      </c>
      <c r="F72" s="7" t="s">
        <v>29</v>
      </c>
      <c r="G72" s="38">
        <v>78.324142857142903</v>
      </c>
      <c r="H72" s="38">
        <v>78.421000000000006</v>
      </c>
      <c r="I72" s="38">
        <v>76.198999999999998</v>
      </c>
      <c r="J72" s="3"/>
      <c r="K72" s="39">
        <f t="shared" si="2"/>
        <v>232.94414285714294</v>
      </c>
      <c r="L72" s="7">
        <v>69</v>
      </c>
      <c r="M72" s="17">
        <f t="shared" si="3"/>
        <v>0.66346153846153844</v>
      </c>
      <c r="N72" s="3" t="s">
        <v>29</v>
      </c>
      <c r="O72" s="3"/>
    </row>
    <row r="73" spans="1:15" ht="20.100000000000001" customHeight="1">
      <c r="A73" s="5">
        <v>70</v>
      </c>
      <c r="B73" s="2" t="s">
        <v>586</v>
      </c>
      <c r="C73" s="3">
        <v>104</v>
      </c>
      <c r="D73" s="37" t="s">
        <v>657</v>
      </c>
      <c r="E73" s="37">
        <v>2030110213</v>
      </c>
      <c r="F73" s="7" t="s">
        <v>29</v>
      </c>
      <c r="G73" s="38">
        <v>80.772244897959197</v>
      </c>
      <c r="H73" s="38">
        <v>79.483333333333306</v>
      </c>
      <c r="I73" s="38">
        <v>71.684710526315797</v>
      </c>
      <c r="J73" s="3"/>
      <c r="K73" s="39">
        <f t="shared" si="2"/>
        <v>231.9402887576083</v>
      </c>
      <c r="L73" s="7">
        <v>70</v>
      </c>
      <c r="M73" s="17">
        <f t="shared" si="3"/>
        <v>0.67307692307692313</v>
      </c>
      <c r="N73" s="3" t="s">
        <v>29</v>
      </c>
      <c r="O73" s="3"/>
    </row>
    <row r="74" spans="1:15" ht="20.100000000000001" customHeight="1">
      <c r="A74" s="5">
        <v>71</v>
      </c>
      <c r="B74" s="2" t="s">
        <v>586</v>
      </c>
      <c r="C74" s="3">
        <v>104</v>
      </c>
      <c r="D74" s="37" t="s">
        <v>658</v>
      </c>
      <c r="E74" s="37">
        <v>2030110211</v>
      </c>
      <c r="F74" s="7" t="s">
        <v>29</v>
      </c>
      <c r="G74" s="38">
        <v>83.974081632653096</v>
      </c>
      <c r="H74" s="38">
        <v>77.091166666666695</v>
      </c>
      <c r="I74" s="38">
        <v>70.827605263157906</v>
      </c>
      <c r="J74" s="3"/>
      <c r="K74" s="39">
        <f t="shared" si="2"/>
        <v>231.89285356247768</v>
      </c>
      <c r="L74" s="7">
        <v>71</v>
      </c>
      <c r="M74" s="17">
        <f t="shared" si="3"/>
        <v>0.68269230769230771</v>
      </c>
      <c r="N74" s="3" t="s">
        <v>29</v>
      </c>
      <c r="O74" s="3"/>
    </row>
    <row r="75" spans="1:15" ht="20.100000000000001" customHeight="1">
      <c r="A75" s="5">
        <v>72</v>
      </c>
      <c r="B75" s="2" t="s">
        <v>586</v>
      </c>
      <c r="C75" s="3">
        <v>104</v>
      </c>
      <c r="D75" s="37" t="s">
        <v>659</v>
      </c>
      <c r="E75" s="37">
        <v>2030110207</v>
      </c>
      <c r="F75" s="7" t="s">
        <v>29</v>
      </c>
      <c r="G75" s="38">
        <v>76.703061224489801</v>
      </c>
      <c r="H75" s="38">
        <v>75.841166666666695</v>
      </c>
      <c r="I75" s="38">
        <v>78.3986578947369</v>
      </c>
      <c r="J75" s="3"/>
      <c r="K75" s="39">
        <f t="shared" si="2"/>
        <v>230.9428857858934</v>
      </c>
      <c r="L75" s="7">
        <v>72</v>
      </c>
      <c r="M75" s="17">
        <f t="shared" si="3"/>
        <v>0.69230769230769229</v>
      </c>
      <c r="N75" s="3" t="s">
        <v>29</v>
      </c>
      <c r="O75" s="3"/>
    </row>
    <row r="76" spans="1:15" ht="20.100000000000001" customHeight="1">
      <c r="A76" s="5">
        <v>73</v>
      </c>
      <c r="B76" s="2" t="s">
        <v>586</v>
      </c>
      <c r="C76" s="3">
        <v>104</v>
      </c>
      <c r="D76" s="37" t="s">
        <v>660</v>
      </c>
      <c r="E76" s="37">
        <v>2030110122</v>
      </c>
      <c r="F76" s="7" t="s">
        <v>29</v>
      </c>
      <c r="G76" s="38">
        <v>74.881316326530595</v>
      </c>
      <c r="H76" s="38">
        <v>78.067833333333297</v>
      </c>
      <c r="I76" s="38">
        <v>77.763157894736807</v>
      </c>
      <c r="J76" s="3"/>
      <c r="K76" s="39">
        <f t="shared" si="2"/>
        <v>230.71230755460073</v>
      </c>
      <c r="L76" s="7">
        <v>73</v>
      </c>
      <c r="M76" s="17">
        <f t="shared" si="3"/>
        <v>0.70192307692307687</v>
      </c>
      <c r="N76" s="3" t="s">
        <v>29</v>
      </c>
      <c r="O76" s="3"/>
    </row>
    <row r="77" spans="1:15" ht="20.100000000000001" customHeight="1">
      <c r="A77" s="5">
        <v>74</v>
      </c>
      <c r="B77" s="2" t="s">
        <v>586</v>
      </c>
      <c r="C77" s="3">
        <v>104</v>
      </c>
      <c r="D77" s="37" t="s">
        <v>661</v>
      </c>
      <c r="E77" s="37">
        <v>2030110181</v>
      </c>
      <c r="F77" s="7" t="s">
        <v>29</v>
      </c>
      <c r="G77" s="38">
        <v>80.117448979591799</v>
      </c>
      <c r="H77" s="38">
        <v>76.267499999999998</v>
      </c>
      <c r="I77" s="38">
        <v>73.7282894736842</v>
      </c>
      <c r="J77" s="3"/>
      <c r="K77" s="39">
        <f t="shared" si="2"/>
        <v>230.11323845327598</v>
      </c>
      <c r="L77" s="7">
        <v>74</v>
      </c>
      <c r="M77" s="17">
        <f t="shared" si="3"/>
        <v>0.71153846153846156</v>
      </c>
      <c r="N77" s="3" t="s">
        <v>29</v>
      </c>
      <c r="O77" s="3"/>
    </row>
    <row r="78" spans="1:15" ht="20.100000000000001" customHeight="1">
      <c r="A78" s="5">
        <v>75</v>
      </c>
      <c r="B78" s="2" t="s">
        <v>586</v>
      </c>
      <c r="C78" s="3">
        <v>104</v>
      </c>
      <c r="D78" s="37" t="s">
        <v>662</v>
      </c>
      <c r="E78" s="37">
        <v>2030110206</v>
      </c>
      <c r="F78" s="7" t="s">
        <v>29</v>
      </c>
      <c r="G78" s="38">
        <v>72.860816326530596</v>
      </c>
      <c r="H78" s="38">
        <v>77.892166666666697</v>
      </c>
      <c r="I78" s="38">
        <v>78.942631578947399</v>
      </c>
      <c r="J78" s="3"/>
      <c r="K78" s="39">
        <f t="shared" si="2"/>
        <v>229.69561457214468</v>
      </c>
      <c r="L78" s="7">
        <v>75</v>
      </c>
      <c r="M78" s="17">
        <f t="shared" si="3"/>
        <v>0.72115384615384615</v>
      </c>
      <c r="N78" s="3" t="s">
        <v>29</v>
      </c>
      <c r="O78" s="3"/>
    </row>
    <row r="79" spans="1:15" ht="20.100000000000001" customHeight="1">
      <c r="A79" s="5">
        <v>76</v>
      </c>
      <c r="B79" s="2" t="s">
        <v>586</v>
      </c>
      <c r="C79" s="3">
        <v>104</v>
      </c>
      <c r="D79" s="37" t="s">
        <v>663</v>
      </c>
      <c r="E79" s="37">
        <v>2030110210</v>
      </c>
      <c r="F79" s="7" t="s">
        <v>29</v>
      </c>
      <c r="G79" s="38">
        <v>79.556530612244899</v>
      </c>
      <c r="H79" s="38">
        <v>74.416166666666697</v>
      </c>
      <c r="I79" s="38">
        <v>74.127368421052594</v>
      </c>
      <c r="J79" s="3"/>
      <c r="K79" s="39">
        <f t="shared" si="2"/>
        <v>228.1000656999642</v>
      </c>
      <c r="L79" s="7">
        <v>76</v>
      </c>
      <c r="M79" s="17">
        <f t="shared" si="3"/>
        <v>0.73076923076923073</v>
      </c>
      <c r="N79" s="3" t="s">
        <v>29</v>
      </c>
      <c r="O79" s="3"/>
    </row>
    <row r="80" spans="1:15" ht="20.100000000000001" customHeight="1">
      <c r="A80" s="5">
        <v>77</v>
      </c>
      <c r="B80" s="2" t="s">
        <v>586</v>
      </c>
      <c r="C80" s="3">
        <v>104</v>
      </c>
      <c r="D80" s="37" t="s">
        <v>664</v>
      </c>
      <c r="E80" s="37">
        <v>2030110119</v>
      </c>
      <c r="F80" s="7" t="s">
        <v>29</v>
      </c>
      <c r="G80" s="38">
        <v>79.721132653061204</v>
      </c>
      <c r="H80" s="38">
        <v>69.6933333333333</v>
      </c>
      <c r="I80" s="38">
        <v>78.080263157894706</v>
      </c>
      <c r="J80" s="3"/>
      <c r="K80" s="39">
        <f t="shared" si="2"/>
        <v>227.49472914428921</v>
      </c>
      <c r="L80" s="7">
        <v>77</v>
      </c>
      <c r="M80" s="17">
        <f t="shared" si="3"/>
        <v>0.74038461538461542</v>
      </c>
      <c r="N80" s="3" t="s">
        <v>29</v>
      </c>
      <c r="O80" s="3"/>
    </row>
    <row r="81" spans="1:15" ht="20.100000000000001" customHeight="1">
      <c r="A81" s="5">
        <v>78</v>
      </c>
      <c r="B81" s="2" t="s">
        <v>586</v>
      </c>
      <c r="C81" s="3">
        <v>104</v>
      </c>
      <c r="D81" s="37" t="s">
        <v>665</v>
      </c>
      <c r="E81" s="37">
        <v>2030110132</v>
      </c>
      <c r="F81" s="7" t="s">
        <v>29</v>
      </c>
      <c r="G81" s="38">
        <v>83.056591836734697</v>
      </c>
      <c r="H81" s="38">
        <v>73.402166666666702</v>
      </c>
      <c r="I81" s="38">
        <v>70.802631578947398</v>
      </c>
      <c r="J81" s="3"/>
      <c r="K81" s="39">
        <f t="shared" si="2"/>
        <v>227.26139008234878</v>
      </c>
      <c r="L81" s="7">
        <v>78</v>
      </c>
      <c r="M81" s="17">
        <f t="shared" si="3"/>
        <v>0.75</v>
      </c>
      <c r="N81" s="3" t="s">
        <v>29</v>
      </c>
      <c r="O81" s="3"/>
    </row>
    <row r="82" spans="1:15" ht="20.100000000000001" customHeight="1">
      <c r="A82" s="5">
        <v>79</v>
      </c>
      <c r="B82" s="2" t="s">
        <v>586</v>
      </c>
      <c r="C82" s="3">
        <v>104</v>
      </c>
      <c r="D82" s="37" t="s">
        <v>666</v>
      </c>
      <c r="E82" s="37">
        <v>2030110121</v>
      </c>
      <c r="F82" s="7" t="s">
        <v>29</v>
      </c>
      <c r="G82" s="38">
        <v>76.280153061224496</v>
      </c>
      <c r="H82" s="38">
        <v>77.118833333333299</v>
      </c>
      <c r="I82" s="38">
        <v>73.614736842105302</v>
      </c>
      <c r="J82" s="3"/>
      <c r="K82" s="39">
        <f t="shared" si="2"/>
        <v>227.01372323666311</v>
      </c>
      <c r="L82" s="7">
        <v>79</v>
      </c>
      <c r="M82" s="17">
        <f t="shared" si="3"/>
        <v>0.75961538461538458</v>
      </c>
      <c r="N82" s="3" t="s">
        <v>29</v>
      </c>
      <c r="O82" s="3"/>
    </row>
    <row r="83" spans="1:15" ht="20.100000000000001" customHeight="1">
      <c r="A83" s="5">
        <v>80</v>
      </c>
      <c r="B83" s="2" t="s">
        <v>586</v>
      </c>
      <c r="C83" s="3">
        <v>104</v>
      </c>
      <c r="D83" s="37" t="s">
        <v>667</v>
      </c>
      <c r="E83" s="37">
        <v>2030110191</v>
      </c>
      <c r="F83" s="7" t="s">
        <v>29</v>
      </c>
      <c r="G83" s="38">
        <v>77.564489795918405</v>
      </c>
      <c r="H83" s="38">
        <v>74.460833333333298</v>
      </c>
      <c r="I83" s="38">
        <v>74.824736842105295</v>
      </c>
      <c r="J83" s="3"/>
      <c r="K83" s="39">
        <f t="shared" si="2"/>
        <v>226.85005997135701</v>
      </c>
      <c r="L83" s="7">
        <v>80</v>
      </c>
      <c r="M83" s="17">
        <f t="shared" si="3"/>
        <v>0.76923076923076927</v>
      </c>
      <c r="N83" s="3" t="s">
        <v>29</v>
      </c>
      <c r="O83" s="3"/>
    </row>
    <row r="84" spans="1:15" ht="20.100000000000001" customHeight="1">
      <c r="A84" s="5">
        <v>81</v>
      </c>
      <c r="B84" s="2" t="s">
        <v>586</v>
      </c>
      <c r="C84" s="3">
        <v>104</v>
      </c>
      <c r="D84" s="37" t="s">
        <v>668</v>
      </c>
      <c r="E84" s="37">
        <v>2030110201</v>
      </c>
      <c r="F84" s="7" t="s">
        <v>29</v>
      </c>
      <c r="G84" s="38">
        <v>73.923979591836698</v>
      </c>
      <c r="H84" s="38">
        <v>71.583833333333303</v>
      </c>
      <c r="I84" s="38">
        <v>80.945263157894701</v>
      </c>
      <c r="J84" s="3"/>
      <c r="K84" s="39">
        <f t="shared" si="2"/>
        <v>226.45307608306473</v>
      </c>
      <c r="L84" s="7">
        <v>81</v>
      </c>
      <c r="M84" s="17">
        <f t="shared" si="3"/>
        <v>0.77884615384615385</v>
      </c>
      <c r="N84" s="3" t="s">
        <v>29</v>
      </c>
      <c r="O84" s="3"/>
    </row>
    <row r="85" spans="1:15" ht="20.100000000000001" customHeight="1">
      <c r="A85" s="5">
        <v>82</v>
      </c>
      <c r="B85" s="2" t="s">
        <v>586</v>
      </c>
      <c r="C85" s="3">
        <v>104</v>
      </c>
      <c r="D85" s="37" t="s">
        <v>669</v>
      </c>
      <c r="E85" s="37">
        <v>2030110130</v>
      </c>
      <c r="F85" s="7" t="s">
        <v>29</v>
      </c>
      <c r="G85" s="38">
        <v>74.164295918367301</v>
      </c>
      <c r="H85" s="38">
        <v>77.226666666666702</v>
      </c>
      <c r="I85" s="38">
        <v>73.834342105263104</v>
      </c>
      <c r="J85" s="3"/>
      <c r="K85" s="39">
        <f t="shared" si="2"/>
        <v>225.22530469029709</v>
      </c>
      <c r="L85" s="7">
        <v>82</v>
      </c>
      <c r="M85" s="17">
        <f t="shared" si="3"/>
        <v>0.78846153846153844</v>
      </c>
      <c r="N85" s="3" t="s">
        <v>29</v>
      </c>
      <c r="O85" s="3"/>
    </row>
    <row r="86" spans="1:15" ht="20.100000000000001" customHeight="1">
      <c r="A86" s="5">
        <v>83</v>
      </c>
      <c r="B86" s="2" t="s">
        <v>586</v>
      </c>
      <c r="C86" s="3">
        <v>104</v>
      </c>
      <c r="D86" s="37" t="s">
        <v>670</v>
      </c>
      <c r="E86" s="37">
        <v>2030110152</v>
      </c>
      <c r="F86" s="7" t="s">
        <v>29</v>
      </c>
      <c r="G86" s="38">
        <v>80.541387755101994</v>
      </c>
      <c r="H86" s="38">
        <v>82.859833333333299</v>
      </c>
      <c r="I86" s="38">
        <v>60.764526315789503</v>
      </c>
      <c r="J86" s="3"/>
      <c r="K86" s="39">
        <f t="shared" si="2"/>
        <v>224.16574740422482</v>
      </c>
      <c r="L86" s="7">
        <v>83</v>
      </c>
      <c r="M86" s="17">
        <f t="shared" si="3"/>
        <v>0.79807692307692313</v>
      </c>
      <c r="N86" s="3" t="s">
        <v>29</v>
      </c>
      <c r="O86" s="3"/>
    </row>
    <row r="87" spans="1:15" ht="20.100000000000001" customHeight="1">
      <c r="A87" s="5">
        <v>84</v>
      </c>
      <c r="B87" s="2" t="s">
        <v>586</v>
      </c>
      <c r="C87" s="3">
        <v>104</v>
      </c>
      <c r="D87" s="37" t="s">
        <v>671</v>
      </c>
      <c r="E87" s="37">
        <v>2030110155</v>
      </c>
      <c r="F87" s="7" t="s">
        <v>29</v>
      </c>
      <c r="G87" s="38">
        <v>76.682612244897996</v>
      </c>
      <c r="H87" s="38">
        <v>70.179333333333304</v>
      </c>
      <c r="I87" s="38">
        <v>75.460473684210498</v>
      </c>
      <c r="J87" s="3"/>
      <c r="K87" s="39">
        <f t="shared" si="2"/>
        <v>222.32241926244183</v>
      </c>
      <c r="L87" s="7">
        <v>84</v>
      </c>
      <c r="M87" s="17">
        <f t="shared" si="3"/>
        <v>0.80769230769230771</v>
      </c>
      <c r="N87" s="3" t="s">
        <v>29</v>
      </c>
      <c r="O87" s="3"/>
    </row>
    <row r="88" spans="1:15" ht="20.100000000000001" customHeight="1">
      <c r="A88" s="5">
        <v>85</v>
      </c>
      <c r="B88" s="2" t="s">
        <v>586</v>
      </c>
      <c r="C88" s="3">
        <v>104</v>
      </c>
      <c r="D88" s="37" t="s">
        <v>672</v>
      </c>
      <c r="E88" s="37">
        <v>2030110114</v>
      </c>
      <c r="F88" s="7" t="s">
        <v>29</v>
      </c>
      <c r="G88" s="38">
        <v>79.952132653061199</v>
      </c>
      <c r="H88" s="38">
        <v>71.243333333333297</v>
      </c>
      <c r="I88" s="38">
        <v>70.273421052631605</v>
      </c>
      <c r="J88" s="3"/>
      <c r="K88" s="39">
        <f t="shared" si="2"/>
        <v>221.46888703902607</v>
      </c>
      <c r="L88" s="7">
        <v>85</v>
      </c>
      <c r="M88" s="17">
        <f t="shared" si="3"/>
        <v>0.81730769230769229</v>
      </c>
      <c r="N88" s="3" t="s">
        <v>29</v>
      </c>
      <c r="O88" s="3"/>
    </row>
    <row r="89" spans="1:15" ht="20.100000000000001" customHeight="1">
      <c r="A89" s="5">
        <v>86</v>
      </c>
      <c r="B89" s="2" t="s">
        <v>586</v>
      </c>
      <c r="C89" s="3">
        <v>104</v>
      </c>
      <c r="D89" s="37" t="s">
        <v>673</v>
      </c>
      <c r="E89" s="37">
        <v>2030110196</v>
      </c>
      <c r="F89" s="7" t="s">
        <v>29</v>
      </c>
      <c r="G89" s="38">
        <v>74.372653061224497</v>
      </c>
      <c r="H89" s="38">
        <v>72.766666666666694</v>
      </c>
      <c r="I89" s="38">
        <v>72.951842105263196</v>
      </c>
      <c r="J89" s="3"/>
      <c r="K89" s="39">
        <f t="shared" si="2"/>
        <v>220.09116183315439</v>
      </c>
      <c r="L89" s="7">
        <v>86</v>
      </c>
      <c r="M89" s="17">
        <f t="shared" si="3"/>
        <v>0.82692307692307687</v>
      </c>
      <c r="N89" s="3" t="s">
        <v>29</v>
      </c>
      <c r="O89" s="3"/>
    </row>
    <row r="90" spans="1:15" ht="20.100000000000001" customHeight="1">
      <c r="A90" s="5">
        <v>87</v>
      </c>
      <c r="B90" s="2" t="s">
        <v>586</v>
      </c>
      <c r="C90" s="3">
        <v>104</v>
      </c>
      <c r="D90" s="37" t="s">
        <v>674</v>
      </c>
      <c r="E90" s="37">
        <v>2030110135</v>
      </c>
      <c r="F90" s="7" t="s">
        <v>29</v>
      </c>
      <c r="G90" s="38">
        <v>83.017693877550997</v>
      </c>
      <c r="H90" s="38">
        <v>68.109499999999997</v>
      </c>
      <c r="I90" s="38">
        <v>68.213947368421003</v>
      </c>
      <c r="J90" s="3"/>
      <c r="K90" s="39">
        <f t="shared" si="2"/>
        <v>219.34114124597201</v>
      </c>
      <c r="L90" s="7">
        <v>87</v>
      </c>
      <c r="M90" s="17">
        <f t="shared" si="3"/>
        <v>0.83653846153846156</v>
      </c>
      <c r="N90" s="3" t="s">
        <v>29</v>
      </c>
      <c r="O90" s="3"/>
    </row>
    <row r="91" spans="1:15" ht="20.100000000000001" customHeight="1">
      <c r="A91" s="5">
        <v>88</v>
      </c>
      <c r="B91" s="2" t="s">
        <v>586</v>
      </c>
      <c r="C91" s="3">
        <v>104</v>
      </c>
      <c r="D91" s="37" t="s">
        <v>675</v>
      </c>
      <c r="E91" s="37">
        <v>2030110182</v>
      </c>
      <c r="F91" s="7" t="s">
        <v>29</v>
      </c>
      <c r="G91" s="38">
        <v>79.220612244897893</v>
      </c>
      <c r="H91" s="38">
        <v>67.682500000000005</v>
      </c>
      <c r="I91" s="38">
        <v>71.121447368421101</v>
      </c>
      <c r="J91" s="3"/>
      <c r="K91" s="39">
        <f t="shared" si="2"/>
        <v>218.02455961331901</v>
      </c>
      <c r="L91" s="7">
        <v>88</v>
      </c>
      <c r="M91" s="17">
        <f t="shared" si="3"/>
        <v>0.84615384615384615</v>
      </c>
      <c r="N91" s="3" t="s">
        <v>29</v>
      </c>
      <c r="O91" s="3"/>
    </row>
    <row r="92" spans="1:15" ht="20.100000000000001" customHeight="1">
      <c r="A92" s="5">
        <v>89</v>
      </c>
      <c r="B92" s="2" t="s">
        <v>586</v>
      </c>
      <c r="C92" s="3">
        <v>104</v>
      </c>
      <c r="D92" s="37" t="s">
        <v>676</v>
      </c>
      <c r="E92" s="37">
        <v>2030110154</v>
      </c>
      <c r="F92" s="7" t="s">
        <v>29</v>
      </c>
      <c r="G92" s="38">
        <v>72.509183673469394</v>
      </c>
      <c r="H92" s="38">
        <v>70.579333333333295</v>
      </c>
      <c r="I92" s="38">
        <v>74.277605263157895</v>
      </c>
      <c r="J92" s="3"/>
      <c r="K92" s="39">
        <f t="shared" si="2"/>
        <v>217.36612226996061</v>
      </c>
      <c r="L92" s="7">
        <v>89</v>
      </c>
      <c r="M92" s="17">
        <f t="shared" si="3"/>
        <v>0.85576923076923073</v>
      </c>
      <c r="N92" s="3" t="s">
        <v>29</v>
      </c>
      <c r="O92" s="3"/>
    </row>
    <row r="93" spans="1:15" ht="20.100000000000001" customHeight="1">
      <c r="A93" s="5">
        <v>90</v>
      </c>
      <c r="B93" s="2" t="s">
        <v>586</v>
      </c>
      <c r="C93" s="3">
        <v>104</v>
      </c>
      <c r="D93" s="37" t="s">
        <v>677</v>
      </c>
      <c r="E93" s="37">
        <v>2030110118</v>
      </c>
      <c r="F93" s="7" t="s">
        <v>29</v>
      </c>
      <c r="G93" s="38">
        <v>75.693918367346896</v>
      </c>
      <c r="H93" s="38">
        <v>72.41</v>
      </c>
      <c r="I93" s="38">
        <v>68.903947368421001</v>
      </c>
      <c r="J93" s="3"/>
      <c r="K93" s="39">
        <f t="shared" si="2"/>
        <v>217.00786573576789</v>
      </c>
      <c r="L93" s="7">
        <v>90</v>
      </c>
      <c r="M93" s="17">
        <f t="shared" si="3"/>
        <v>0.86538461538461542</v>
      </c>
      <c r="N93" s="3" t="s">
        <v>29</v>
      </c>
      <c r="O93" s="3"/>
    </row>
    <row r="94" spans="1:15" ht="20.100000000000001" customHeight="1">
      <c r="A94" s="5">
        <v>91</v>
      </c>
      <c r="B94" s="2" t="s">
        <v>586</v>
      </c>
      <c r="C94" s="3">
        <v>104</v>
      </c>
      <c r="D94" s="37" t="s">
        <v>678</v>
      </c>
      <c r="E94" s="37">
        <v>2030110202</v>
      </c>
      <c r="F94" s="7" t="s">
        <v>29</v>
      </c>
      <c r="G94" s="38">
        <v>74.021632653061204</v>
      </c>
      <c r="H94" s="38">
        <v>67.516166666666706</v>
      </c>
      <c r="I94" s="38">
        <v>74.738157894736801</v>
      </c>
      <c r="J94" s="3"/>
      <c r="K94" s="39">
        <f t="shared" si="2"/>
        <v>216.27595721446471</v>
      </c>
      <c r="L94" s="7">
        <v>91</v>
      </c>
      <c r="M94" s="17">
        <f t="shared" si="3"/>
        <v>0.875</v>
      </c>
      <c r="N94" s="3" t="s">
        <v>29</v>
      </c>
      <c r="O94" s="3"/>
    </row>
    <row r="95" spans="1:15" ht="20.100000000000001" customHeight="1">
      <c r="A95" s="5">
        <v>92</v>
      </c>
      <c r="B95" s="2" t="s">
        <v>586</v>
      </c>
      <c r="C95" s="3">
        <v>104</v>
      </c>
      <c r="D95" s="37" t="s">
        <v>679</v>
      </c>
      <c r="E95" s="37">
        <v>2030110200</v>
      </c>
      <c r="F95" s="7" t="s">
        <v>29</v>
      </c>
      <c r="G95" s="38">
        <v>70.143265306122402</v>
      </c>
      <c r="H95" s="38">
        <v>70.083833333333303</v>
      </c>
      <c r="I95" s="38">
        <v>75.851842105263202</v>
      </c>
      <c r="J95" s="3"/>
      <c r="K95" s="39">
        <f t="shared" si="2"/>
        <v>216.07894074471892</v>
      </c>
      <c r="L95" s="7">
        <v>92</v>
      </c>
      <c r="M95" s="17">
        <f t="shared" si="3"/>
        <v>0.88461538461538458</v>
      </c>
      <c r="N95" s="3" t="s">
        <v>29</v>
      </c>
      <c r="O95" s="3"/>
    </row>
    <row r="96" spans="1:15" ht="20.100000000000001" customHeight="1">
      <c r="A96" s="5">
        <v>93</v>
      </c>
      <c r="B96" s="2" t="s">
        <v>586</v>
      </c>
      <c r="C96" s="3">
        <v>104</v>
      </c>
      <c r="D96" s="37" t="s">
        <v>680</v>
      </c>
      <c r="E96" s="37">
        <v>1722051035</v>
      </c>
      <c r="F96" s="7" t="s">
        <v>29</v>
      </c>
      <c r="G96" s="38">
        <v>78.593734693877494</v>
      </c>
      <c r="H96" s="38">
        <v>68.397333333333293</v>
      </c>
      <c r="I96" s="38">
        <v>68.447552631578901</v>
      </c>
      <c r="J96" s="3"/>
      <c r="K96" s="39">
        <f t="shared" si="2"/>
        <v>215.43862065878969</v>
      </c>
      <c r="L96" s="7">
        <v>93</v>
      </c>
      <c r="M96" s="17">
        <f t="shared" si="3"/>
        <v>0.89423076923076927</v>
      </c>
      <c r="N96" s="3" t="s">
        <v>29</v>
      </c>
      <c r="O96" s="3"/>
    </row>
    <row r="97" spans="1:15" ht="20.100000000000001" customHeight="1">
      <c r="A97" s="5">
        <v>94</v>
      </c>
      <c r="B97" s="2" t="s">
        <v>586</v>
      </c>
      <c r="C97" s="3">
        <v>104</v>
      </c>
      <c r="D97" s="37" t="s">
        <v>681</v>
      </c>
      <c r="E97" s="37">
        <v>2030110215</v>
      </c>
      <c r="F97" s="7" t="s">
        <v>29</v>
      </c>
      <c r="G97" s="38">
        <v>72.359591836734694</v>
      </c>
      <c r="H97" s="38">
        <v>70.233833333333294</v>
      </c>
      <c r="I97" s="38">
        <v>72.207868421052595</v>
      </c>
      <c r="J97" s="3"/>
      <c r="K97" s="39">
        <f t="shared" si="2"/>
        <v>214.80129359112055</v>
      </c>
      <c r="L97" s="7">
        <v>94</v>
      </c>
      <c r="M97" s="17">
        <f t="shared" si="3"/>
        <v>0.90384615384615385</v>
      </c>
      <c r="N97" s="3" t="s">
        <v>29</v>
      </c>
      <c r="O97" s="3"/>
    </row>
    <row r="98" spans="1:15" ht="20.100000000000001" customHeight="1">
      <c r="A98" s="5">
        <v>95</v>
      </c>
      <c r="B98" s="2" t="s">
        <v>586</v>
      </c>
      <c r="C98" s="3">
        <v>104</v>
      </c>
      <c r="D98" s="37" t="s">
        <v>682</v>
      </c>
      <c r="E98" s="37">
        <v>2030110175</v>
      </c>
      <c r="F98" s="7" t="s">
        <v>29</v>
      </c>
      <c r="G98" s="38">
        <v>69.984897959183698</v>
      </c>
      <c r="H98" s="38">
        <v>73.064999999999998</v>
      </c>
      <c r="I98" s="38">
        <v>71.037763157894702</v>
      </c>
      <c r="J98" s="3"/>
      <c r="K98" s="39">
        <f t="shared" si="2"/>
        <v>214.08766111707837</v>
      </c>
      <c r="L98" s="7">
        <v>95</v>
      </c>
      <c r="M98" s="17">
        <f t="shared" si="3"/>
        <v>0.91346153846153844</v>
      </c>
      <c r="N98" s="3" t="s">
        <v>29</v>
      </c>
      <c r="O98" s="3"/>
    </row>
    <row r="99" spans="1:15" ht="20.100000000000001" customHeight="1">
      <c r="A99" s="5">
        <v>96</v>
      </c>
      <c r="B99" s="2" t="s">
        <v>586</v>
      </c>
      <c r="C99" s="3">
        <v>104</v>
      </c>
      <c r="D99" s="37" t="s">
        <v>683</v>
      </c>
      <c r="E99" s="37">
        <v>2030110214</v>
      </c>
      <c r="F99" s="7" t="s">
        <v>29</v>
      </c>
      <c r="G99" s="38">
        <v>74.942244897959199</v>
      </c>
      <c r="H99" s="38">
        <v>67.1161666666667</v>
      </c>
      <c r="I99" s="38">
        <v>66.074236842105293</v>
      </c>
      <c r="J99" s="3"/>
      <c r="K99" s="39">
        <f t="shared" si="2"/>
        <v>208.13264840673116</v>
      </c>
      <c r="L99" s="7">
        <v>96</v>
      </c>
      <c r="M99" s="17">
        <f t="shared" si="3"/>
        <v>0.92307692307692313</v>
      </c>
      <c r="N99" s="3" t="s">
        <v>29</v>
      </c>
      <c r="O99" s="3"/>
    </row>
    <row r="100" spans="1:15" ht="20.100000000000001" customHeight="1">
      <c r="A100" s="5">
        <v>97</v>
      </c>
      <c r="B100" s="2" t="s">
        <v>586</v>
      </c>
      <c r="C100" s="3">
        <v>104</v>
      </c>
      <c r="D100" s="37" t="s">
        <v>684</v>
      </c>
      <c r="E100" s="37">
        <v>2030110199</v>
      </c>
      <c r="F100" s="7" t="s">
        <v>29</v>
      </c>
      <c r="G100" s="38">
        <v>69.039693877551002</v>
      </c>
      <c r="H100" s="38">
        <v>69.850499999999997</v>
      </c>
      <c r="I100" s="38">
        <v>67.875763157894696</v>
      </c>
      <c r="J100" s="3"/>
      <c r="K100" s="39">
        <f t="shared" si="2"/>
        <v>206.76595703544569</v>
      </c>
      <c r="L100" s="7">
        <v>97</v>
      </c>
      <c r="M100" s="17">
        <f t="shared" si="3"/>
        <v>0.93269230769230771</v>
      </c>
      <c r="N100" s="3" t="s">
        <v>29</v>
      </c>
      <c r="O100" s="3"/>
    </row>
    <row r="101" spans="1:15" ht="20.100000000000001" customHeight="1">
      <c r="A101" s="5">
        <v>98</v>
      </c>
      <c r="B101" s="2" t="s">
        <v>586</v>
      </c>
      <c r="C101" s="3">
        <v>104</v>
      </c>
      <c r="D101" s="37" t="s">
        <v>685</v>
      </c>
      <c r="E101" s="37">
        <v>2030110178</v>
      </c>
      <c r="F101" s="7" t="s">
        <v>29</v>
      </c>
      <c r="G101" s="38">
        <v>71.854897959183702</v>
      </c>
      <c r="H101" s="38">
        <v>62.280833333333298</v>
      </c>
      <c r="I101" s="38">
        <v>65.969078947368402</v>
      </c>
      <c r="J101" s="3"/>
      <c r="K101" s="39">
        <f t="shared" si="2"/>
        <v>200.10481023988541</v>
      </c>
      <c r="L101" s="7">
        <v>98</v>
      </c>
      <c r="M101" s="17">
        <f t="shared" si="3"/>
        <v>0.94230769230769229</v>
      </c>
      <c r="N101" s="3" t="s">
        <v>29</v>
      </c>
      <c r="O101" s="3"/>
    </row>
    <row r="102" spans="1:15" ht="20.100000000000001" customHeight="1">
      <c r="A102" s="5">
        <v>99</v>
      </c>
      <c r="B102" s="2" t="s">
        <v>586</v>
      </c>
      <c r="C102" s="3">
        <v>104</v>
      </c>
      <c r="D102" s="37" t="s">
        <v>686</v>
      </c>
      <c r="E102" s="37">
        <v>1930110197</v>
      </c>
      <c r="F102" s="7" t="s">
        <v>29</v>
      </c>
      <c r="G102" s="38">
        <v>60</v>
      </c>
      <c r="H102" s="38">
        <v>71.5416666666667</v>
      </c>
      <c r="I102" s="38">
        <v>65.946815789473703</v>
      </c>
      <c r="J102" s="3"/>
      <c r="K102" s="39">
        <f t="shared" si="2"/>
        <v>197.48848245614039</v>
      </c>
      <c r="L102" s="7">
        <v>99</v>
      </c>
      <c r="M102" s="17">
        <f t="shared" si="3"/>
        <v>0.95192307692307687</v>
      </c>
      <c r="N102" s="3" t="s">
        <v>29</v>
      </c>
      <c r="O102" s="3"/>
    </row>
    <row r="103" spans="1:15" ht="20.100000000000001" customHeight="1">
      <c r="A103" s="5">
        <v>100</v>
      </c>
      <c r="B103" s="2" t="s">
        <v>586</v>
      </c>
      <c r="C103" s="3">
        <v>104</v>
      </c>
      <c r="D103" s="37" t="s">
        <v>687</v>
      </c>
      <c r="E103" s="37" t="s">
        <v>688</v>
      </c>
      <c r="F103" s="7" t="s">
        <v>29</v>
      </c>
      <c r="G103" s="38">
        <v>60</v>
      </c>
      <c r="H103" s="38">
        <v>60</v>
      </c>
      <c r="I103" s="38">
        <v>64.75</v>
      </c>
      <c r="J103" s="3"/>
      <c r="K103" s="39">
        <f t="shared" si="2"/>
        <v>184.75</v>
      </c>
      <c r="L103" s="7">
        <v>100</v>
      </c>
      <c r="M103" s="17">
        <f t="shared" si="3"/>
        <v>0.96153846153846156</v>
      </c>
      <c r="N103" s="3" t="s">
        <v>29</v>
      </c>
      <c r="O103" s="3"/>
    </row>
    <row r="104" spans="1:15" ht="20.100000000000001" customHeight="1">
      <c r="A104" s="5">
        <v>101</v>
      </c>
      <c r="B104" s="2" t="s">
        <v>586</v>
      </c>
      <c r="C104" s="3">
        <v>104</v>
      </c>
      <c r="D104" s="37" t="s">
        <v>689</v>
      </c>
      <c r="E104" s="37">
        <v>1811011081</v>
      </c>
      <c r="F104" s="7" t="s">
        <v>29</v>
      </c>
      <c r="G104" s="38">
        <v>60</v>
      </c>
      <c r="H104" s="38">
        <v>60</v>
      </c>
      <c r="I104" s="38">
        <v>62.776236842105298</v>
      </c>
      <c r="J104" s="3"/>
      <c r="K104" s="39">
        <f t="shared" si="2"/>
        <v>182.77623684210531</v>
      </c>
      <c r="L104" s="7">
        <v>101</v>
      </c>
      <c r="M104" s="17">
        <f t="shared" si="3"/>
        <v>0.97115384615384615</v>
      </c>
      <c r="N104" s="3" t="s">
        <v>29</v>
      </c>
      <c r="O104" s="3"/>
    </row>
    <row r="105" spans="1:15" ht="20.100000000000001" customHeight="1">
      <c r="A105" s="5">
        <v>102</v>
      </c>
      <c r="B105" s="2" t="s">
        <v>586</v>
      </c>
      <c r="C105" s="3">
        <v>104</v>
      </c>
      <c r="D105" s="37" t="s">
        <v>690</v>
      </c>
      <c r="E105" s="37">
        <v>1930110195</v>
      </c>
      <c r="F105" s="7" t="s">
        <v>29</v>
      </c>
      <c r="G105" s="38">
        <v>60</v>
      </c>
      <c r="H105" s="38">
        <v>60</v>
      </c>
      <c r="I105" s="38">
        <v>58.121342105263203</v>
      </c>
      <c r="J105" s="3"/>
      <c r="K105" s="39">
        <f t="shared" si="2"/>
        <v>178.12134210526321</v>
      </c>
      <c r="L105" s="7">
        <v>102</v>
      </c>
      <c r="M105" s="17">
        <f t="shared" si="3"/>
        <v>0.98076923076923073</v>
      </c>
      <c r="N105" s="3" t="s">
        <v>29</v>
      </c>
      <c r="O105" s="3"/>
    </row>
    <row r="106" spans="1:15" ht="20.100000000000001" customHeight="1">
      <c r="A106" s="5">
        <v>103</v>
      </c>
      <c r="B106" s="2" t="s">
        <v>586</v>
      </c>
      <c r="C106" s="3">
        <v>104</v>
      </c>
      <c r="D106" s="37" t="s">
        <v>691</v>
      </c>
      <c r="E106" s="37">
        <v>1930110190</v>
      </c>
      <c r="F106" s="7" t="s">
        <v>29</v>
      </c>
      <c r="G106" s="38">
        <v>60</v>
      </c>
      <c r="H106" s="38">
        <v>62.207833333333298</v>
      </c>
      <c r="I106" s="38">
        <v>52.477078947368398</v>
      </c>
      <c r="J106" s="3"/>
      <c r="K106" s="39">
        <f t="shared" si="2"/>
        <v>174.6849122807017</v>
      </c>
      <c r="L106" s="7">
        <v>103</v>
      </c>
      <c r="M106" s="17">
        <f t="shared" si="3"/>
        <v>0.99038461538461542</v>
      </c>
      <c r="N106" s="3" t="s">
        <v>29</v>
      </c>
      <c r="O106" s="3"/>
    </row>
    <row r="107" spans="1:15" ht="20.100000000000001" customHeight="1">
      <c r="A107" s="5">
        <v>104</v>
      </c>
      <c r="B107" s="2" t="s">
        <v>586</v>
      </c>
      <c r="C107" s="3">
        <v>104</v>
      </c>
      <c r="D107" s="37" t="s">
        <v>692</v>
      </c>
      <c r="E107" s="37">
        <v>1711011034</v>
      </c>
      <c r="F107" s="7" t="s">
        <v>29</v>
      </c>
      <c r="G107" s="38">
        <v>60</v>
      </c>
      <c r="H107" s="38">
        <v>60</v>
      </c>
      <c r="I107" s="38">
        <v>30.078947368421101</v>
      </c>
      <c r="J107" s="3"/>
      <c r="K107" s="39">
        <f t="shared" si="2"/>
        <v>150.0789473684211</v>
      </c>
      <c r="L107" s="7">
        <v>104</v>
      </c>
      <c r="M107" s="17">
        <f t="shared" si="3"/>
        <v>1</v>
      </c>
      <c r="N107" s="3" t="s">
        <v>29</v>
      </c>
      <c r="O107" s="3"/>
    </row>
    <row r="108" spans="1:15" ht="14.2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</row>
    <row r="109" spans="1:15">
      <c r="A109" s="68" t="s">
        <v>228</v>
      </c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19"/>
    </row>
    <row r="110" spans="1:15" ht="14.25">
      <c r="A110" s="19"/>
      <c r="B110" s="20" t="s">
        <v>229</v>
      </c>
      <c r="C110" s="21" t="s">
        <v>230</v>
      </c>
      <c r="D110" s="21"/>
      <c r="E110" s="22"/>
      <c r="F110" s="22"/>
      <c r="G110" s="22"/>
      <c r="H110" s="22"/>
      <c r="I110" s="22"/>
      <c r="J110" s="19"/>
      <c r="K110" s="19"/>
      <c r="L110" s="24"/>
    </row>
    <row r="111" spans="1:15" ht="14.25">
      <c r="A111" s="23"/>
      <c r="B111" s="23"/>
      <c r="C111" s="24" t="s">
        <v>231</v>
      </c>
      <c r="D111" s="21"/>
      <c r="E111" s="24"/>
      <c r="F111" s="24"/>
      <c r="G111" s="24"/>
      <c r="H111" s="24"/>
      <c r="I111" s="24"/>
      <c r="J111" s="24"/>
      <c r="K111" s="24"/>
      <c r="L111" s="24"/>
    </row>
    <row r="112" spans="1:15" ht="14.25">
      <c r="A112" s="20"/>
      <c r="B112" s="20"/>
      <c r="C112" s="24" t="s">
        <v>232</v>
      </c>
      <c r="D112" s="21"/>
      <c r="E112" s="24"/>
      <c r="F112" s="24"/>
      <c r="G112" s="24"/>
      <c r="H112" s="24"/>
      <c r="I112" s="24"/>
      <c r="J112" s="24"/>
      <c r="K112" s="24"/>
      <c r="L112" s="22"/>
    </row>
    <row r="113" spans="1:12" ht="14.25">
      <c r="A113" s="21"/>
      <c r="B113" s="21"/>
      <c r="C113" s="21" t="s">
        <v>233</v>
      </c>
      <c r="D113" s="23"/>
      <c r="E113" s="23"/>
      <c r="F113" s="23"/>
      <c r="G113" s="23"/>
      <c r="H113" s="23"/>
      <c r="I113" s="23"/>
      <c r="J113" s="22"/>
      <c r="K113" s="22"/>
      <c r="L113" s="21"/>
    </row>
    <row r="114" spans="1:12" ht="14.25">
      <c r="A114" s="21"/>
      <c r="B114" s="21"/>
      <c r="C114" s="23" t="s">
        <v>234</v>
      </c>
      <c r="D114" s="21"/>
      <c r="E114" s="21"/>
      <c r="F114" s="21"/>
      <c r="G114" s="21"/>
      <c r="H114" s="21"/>
      <c r="I114" s="21"/>
      <c r="J114" s="21"/>
      <c r="K114" s="21"/>
    </row>
  </sheetData>
  <mergeCells count="2">
    <mergeCell ref="A1:O1"/>
    <mergeCell ref="A109:K109"/>
  </mergeCells>
  <phoneticPr fontId="12" type="noConversion"/>
  <conditionalFormatting sqref="E2">
    <cfRule type="duplicateValues" dxfId="222" priority="4"/>
  </conditionalFormatting>
  <conditionalFormatting sqref="D4">
    <cfRule type="cellIs" dxfId="221" priority="211" stopIfTrue="1" operator="lessThan">
      <formula>60</formula>
    </cfRule>
  </conditionalFormatting>
  <conditionalFormatting sqref="E4">
    <cfRule type="duplicateValues" dxfId="220" priority="108"/>
  </conditionalFormatting>
  <conditionalFormatting sqref="D5">
    <cfRule type="cellIs" dxfId="219" priority="210" stopIfTrue="1" operator="lessThan">
      <formula>60</formula>
    </cfRule>
  </conditionalFormatting>
  <conditionalFormatting sqref="E5">
    <cfRule type="duplicateValues" dxfId="218" priority="107"/>
  </conditionalFormatting>
  <conditionalFormatting sqref="D6">
    <cfRule type="cellIs" dxfId="217" priority="209" stopIfTrue="1" operator="lessThan">
      <formula>60</formula>
    </cfRule>
  </conditionalFormatting>
  <conditionalFormatting sqref="E6">
    <cfRule type="duplicateValues" dxfId="216" priority="106"/>
  </conditionalFormatting>
  <conditionalFormatting sqref="D7">
    <cfRule type="cellIs" dxfId="215" priority="208" stopIfTrue="1" operator="lessThan">
      <formula>60</formula>
    </cfRule>
  </conditionalFormatting>
  <conditionalFormatting sqref="E7">
    <cfRule type="duplicateValues" dxfId="214" priority="105"/>
  </conditionalFormatting>
  <conditionalFormatting sqref="D8">
    <cfRule type="cellIs" dxfId="213" priority="207" stopIfTrue="1" operator="lessThan">
      <formula>60</formula>
    </cfRule>
  </conditionalFormatting>
  <conditionalFormatting sqref="E8">
    <cfRule type="duplicateValues" dxfId="212" priority="104"/>
  </conditionalFormatting>
  <conditionalFormatting sqref="D9">
    <cfRule type="cellIs" dxfId="211" priority="206" stopIfTrue="1" operator="lessThan">
      <formula>60</formula>
    </cfRule>
  </conditionalFormatting>
  <conditionalFormatting sqref="E9">
    <cfRule type="duplicateValues" dxfId="210" priority="103"/>
  </conditionalFormatting>
  <conditionalFormatting sqref="D10">
    <cfRule type="cellIs" dxfId="209" priority="205" stopIfTrue="1" operator="lessThan">
      <formula>60</formula>
    </cfRule>
  </conditionalFormatting>
  <conditionalFormatting sqref="E10">
    <cfRule type="duplicateValues" dxfId="208" priority="102"/>
  </conditionalFormatting>
  <conditionalFormatting sqref="D11">
    <cfRule type="cellIs" dxfId="207" priority="204" stopIfTrue="1" operator="lessThan">
      <formula>60</formula>
    </cfRule>
  </conditionalFormatting>
  <conditionalFormatting sqref="E11">
    <cfRule type="duplicateValues" dxfId="206" priority="101"/>
  </conditionalFormatting>
  <conditionalFormatting sqref="D12">
    <cfRule type="cellIs" dxfId="205" priority="203" stopIfTrue="1" operator="lessThan">
      <formula>60</formula>
    </cfRule>
  </conditionalFormatting>
  <conditionalFormatting sqref="E12">
    <cfRule type="duplicateValues" dxfId="204" priority="100"/>
  </conditionalFormatting>
  <conditionalFormatting sqref="D13">
    <cfRule type="cellIs" dxfId="203" priority="202" stopIfTrue="1" operator="lessThan">
      <formula>60</formula>
    </cfRule>
  </conditionalFormatting>
  <conditionalFormatting sqref="E13">
    <cfRule type="duplicateValues" dxfId="202" priority="99"/>
  </conditionalFormatting>
  <conditionalFormatting sqref="D14">
    <cfRule type="cellIs" dxfId="201" priority="201" stopIfTrue="1" operator="lessThan">
      <formula>60</formula>
    </cfRule>
  </conditionalFormatting>
  <conditionalFormatting sqref="E14">
    <cfRule type="duplicateValues" dxfId="200" priority="98"/>
  </conditionalFormatting>
  <conditionalFormatting sqref="D15">
    <cfRule type="cellIs" dxfId="199" priority="200" stopIfTrue="1" operator="lessThan">
      <formula>60</formula>
    </cfRule>
  </conditionalFormatting>
  <conditionalFormatting sqref="E15">
    <cfRule type="duplicateValues" dxfId="198" priority="97"/>
  </conditionalFormatting>
  <conditionalFormatting sqref="D16">
    <cfRule type="cellIs" dxfId="197" priority="199" stopIfTrue="1" operator="lessThan">
      <formula>60</formula>
    </cfRule>
  </conditionalFormatting>
  <conditionalFormatting sqref="E16">
    <cfRule type="duplicateValues" dxfId="196" priority="96"/>
  </conditionalFormatting>
  <conditionalFormatting sqref="D17">
    <cfRule type="cellIs" dxfId="195" priority="198" stopIfTrue="1" operator="lessThan">
      <formula>60</formula>
    </cfRule>
  </conditionalFormatting>
  <conditionalFormatting sqref="E17">
    <cfRule type="duplicateValues" dxfId="194" priority="95"/>
  </conditionalFormatting>
  <conditionalFormatting sqref="D18">
    <cfRule type="cellIs" dxfId="193" priority="197" stopIfTrue="1" operator="lessThan">
      <formula>60</formula>
    </cfRule>
  </conditionalFormatting>
  <conditionalFormatting sqref="E18">
    <cfRule type="duplicateValues" dxfId="192" priority="94"/>
  </conditionalFormatting>
  <conditionalFormatting sqref="D19">
    <cfRule type="cellIs" dxfId="191" priority="196" stopIfTrue="1" operator="lessThan">
      <formula>60</formula>
    </cfRule>
  </conditionalFormatting>
  <conditionalFormatting sqref="E19">
    <cfRule type="duplicateValues" dxfId="190" priority="93"/>
  </conditionalFormatting>
  <conditionalFormatting sqref="D20">
    <cfRule type="cellIs" dxfId="189" priority="195" stopIfTrue="1" operator="lessThan">
      <formula>60</formula>
    </cfRule>
  </conditionalFormatting>
  <conditionalFormatting sqref="E20">
    <cfRule type="duplicateValues" dxfId="188" priority="92"/>
  </conditionalFormatting>
  <conditionalFormatting sqref="D21">
    <cfRule type="cellIs" dxfId="187" priority="194" stopIfTrue="1" operator="lessThan">
      <formula>60</formula>
    </cfRule>
  </conditionalFormatting>
  <conditionalFormatting sqref="E21">
    <cfRule type="duplicateValues" dxfId="186" priority="91"/>
  </conditionalFormatting>
  <conditionalFormatting sqref="D22">
    <cfRule type="cellIs" dxfId="185" priority="193" stopIfTrue="1" operator="lessThan">
      <formula>60</formula>
    </cfRule>
  </conditionalFormatting>
  <conditionalFormatting sqref="E22">
    <cfRule type="duplicateValues" dxfId="184" priority="90"/>
  </conditionalFormatting>
  <conditionalFormatting sqref="D23">
    <cfRule type="cellIs" dxfId="183" priority="192" stopIfTrue="1" operator="lessThan">
      <formula>60</formula>
    </cfRule>
  </conditionalFormatting>
  <conditionalFormatting sqref="E23">
    <cfRule type="duplicateValues" dxfId="182" priority="89"/>
  </conditionalFormatting>
  <conditionalFormatting sqref="D24">
    <cfRule type="cellIs" dxfId="181" priority="191" stopIfTrue="1" operator="lessThan">
      <formula>60</formula>
    </cfRule>
  </conditionalFormatting>
  <conditionalFormatting sqref="E24">
    <cfRule type="duplicateValues" dxfId="180" priority="88"/>
  </conditionalFormatting>
  <conditionalFormatting sqref="D25">
    <cfRule type="cellIs" dxfId="179" priority="190" stopIfTrue="1" operator="lessThan">
      <formula>60</formula>
    </cfRule>
  </conditionalFormatting>
  <conditionalFormatting sqref="E25">
    <cfRule type="duplicateValues" dxfId="178" priority="87"/>
  </conditionalFormatting>
  <conditionalFormatting sqref="D26">
    <cfRule type="cellIs" dxfId="177" priority="189" stopIfTrue="1" operator="lessThan">
      <formula>60</formula>
    </cfRule>
  </conditionalFormatting>
  <conditionalFormatting sqref="E26">
    <cfRule type="duplicateValues" dxfId="176" priority="86"/>
  </conditionalFormatting>
  <conditionalFormatting sqref="D27">
    <cfRule type="cellIs" dxfId="175" priority="188" stopIfTrue="1" operator="lessThan">
      <formula>60</formula>
    </cfRule>
  </conditionalFormatting>
  <conditionalFormatting sqref="E27">
    <cfRule type="duplicateValues" dxfId="174" priority="85"/>
  </conditionalFormatting>
  <conditionalFormatting sqref="D28">
    <cfRule type="cellIs" dxfId="173" priority="187" stopIfTrue="1" operator="lessThan">
      <formula>60</formula>
    </cfRule>
  </conditionalFormatting>
  <conditionalFormatting sqref="E28">
    <cfRule type="duplicateValues" dxfId="172" priority="84"/>
  </conditionalFormatting>
  <conditionalFormatting sqref="D29">
    <cfRule type="cellIs" dxfId="171" priority="186" stopIfTrue="1" operator="lessThan">
      <formula>60</formula>
    </cfRule>
  </conditionalFormatting>
  <conditionalFormatting sqref="E29">
    <cfRule type="duplicateValues" dxfId="170" priority="83"/>
  </conditionalFormatting>
  <conditionalFormatting sqref="D30">
    <cfRule type="cellIs" dxfId="169" priority="185" stopIfTrue="1" operator="lessThan">
      <formula>60</formula>
    </cfRule>
  </conditionalFormatting>
  <conditionalFormatting sqref="E30">
    <cfRule type="duplicateValues" dxfId="168" priority="82"/>
  </conditionalFormatting>
  <conditionalFormatting sqref="D31">
    <cfRule type="cellIs" dxfId="167" priority="184" stopIfTrue="1" operator="lessThan">
      <formula>60</formula>
    </cfRule>
  </conditionalFormatting>
  <conditionalFormatting sqref="E31">
    <cfRule type="duplicateValues" dxfId="166" priority="81"/>
  </conditionalFormatting>
  <conditionalFormatting sqref="D32">
    <cfRule type="cellIs" dxfId="165" priority="183" stopIfTrue="1" operator="lessThan">
      <formula>60</formula>
    </cfRule>
  </conditionalFormatting>
  <conditionalFormatting sqref="E32">
    <cfRule type="duplicateValues" dxfId="164" priority="80"/>
  </conditionalFormatting>
  <conditionalFormatting sqref="D33">
    <cfRule type="cellIs" dxfId="163" priority="182" stopIfTrue="1" operator="lessThan">
      <formula>60</formula>
    </cfRule>
  </conditionalFormatting>
  <conditionalFormatting sqref="E33">
    <cfRule type="duplicateValues" dxfId="162" priority="79"/>
  </conditionalFormatting>
  <conditionalFormatting sqref="D34">
    <cfRule type="cellIs" dxfId="161" priority="181" stopIfTrue="1" operator="lessThan">
      <formula>60</formula>
    </cfRule>
  </conditionalFormatting>
  <conditionalFormatting sqref="E34">
    <cfRule type="duplicateValues" dxfId="160" priority="78"/>
  </conditionalFormatting>
  <conditionalFormatting sqref="D35">
    <cfRule type="cellIs" dxfId="159" priority="180" stopIfTrue="1" operator="lessThan">
      <formula>60</formula>
    </cfRule>
  </conditionalFormatting>
  <conditionalFormatting sqref="E35">
    <cfRule type="duplicateValues" dxfId="158" priority="77"/>
  </conditionalFormatting>
  <conditionalFormatting sqref="D36">
    <cfRule type="cellIs" dxfId="157" priority="179" stopIfTrue="1" operator="lessThan">
      <formula>60</formula>
    </cfRule>
  </conditionalFormatting>
  <conditionalFormatting sqref="E36">
    <cfRule type="duplicateValues" dxfId="156" priority="76"/>
  </conditionalFormatting>
  <conditionalFormatting sqref="D37">
    <cfRule type="cellIs" dxfId="155" priority="178" stopIfTrue="1" operator="lessThan">
      <formula>60</formula>
    </cfRule>
  </conditionalFormatting>
  <conditionalFormatting sqref="E37">
    <cfRule type="duplicateValues" dxfId="154" priority="75"/>
  </conditionalFormatting>
  <conditionalFormatting sqref="D38">
    <cfRule type="cellIs" dxfId="153" priority="177" stopIfTrue="1" operator="lessThan">
      <formula>60</formula>
    </cfRule>
  </conditionalFormatting>
  <conditionalFormatting sqref="E38">
    <cfRule type="duplicateValues" dxfId="152" priority="74"/>
  </conditionalFormatting>
  <conditionalFormatting sqref="D39">
    <cfRule type="cellIs" dxfId="151" priority="176" stopIfTrue="1" operator="lessThan">
      <formula>60</formula>
    </cfRule>
  </conditionalFormatting>
  <conditionalFormatting sqref="E39">
    <cfRule type="duplicateValues" dxfId="150" priority="73"/>
  </conditionalFormatting>
  <conditionalFormatting sqref="D40">
    <cfRule type="cellIs" dxfId="149" priority="175" stopIfTrue="1" operator="lessThan">
      <formula>60</formula>
    </cfRule>
  </conditionalFormatting>
  <conditionalFormatting sqref="E40">
    <cfRule type="duplicateValues" dxfId="148" priority="72"/>
  </conditionalFormatting>
  <conditionalFormatting sqref="D41">
    <cfRule type="cellIs" dxfId="147" priority="174" stopIfTrue="1" operator="lessThan">
      <formula>60</formula>
    </cfRule>
  </conditionalFormatting>
  <conditionalFormatting sqref="E41">
    <cfRule type="duplicateValues" dxfId="146" priority="71"/>
  </conditionalFormatting>
  <conditionalFormatting sqref="D42">
    <cfRule type="cellIs" dxfId="145" priority="173" stopIfTrue="1" operator="lessThan">
      <formula>60</formula>
    </cfRule>
  </conditionalFormatting>
  <conditionalFormatting sqref="E42">
    <cfRule type="duplicateValues" dxfId="144" priority="70"/>
  </conditionalFormatting>
  <conditionalFormatting sqref="D43">
    <cfRule type="cellIs" dxfId="143" priority="172" stopIfTrue="1" operator="lessThan">
      <formula>60</formula>
    </cfRule>
  </conditionalFormatting>
  <conditionalFormatting sqref="E43">
    <cfRule type="duplicateValues" dxfId="142" priority="69"/>
  </conditionalFormatting>
  <conditionalFormatting sqref="D44">
    <cfRule type="cellIs" dxfId="141" priority="171" stopIfTrue="1" operator="lessThan">
      <formula>60</formula>
    </cfRule>
  </conditionalFormatting>
  <conditionalFormatting sqref="E44">
    <cfRule type="duplicateValues" dxfId="140" priority="68"/>
  </conditionalFormatting>
  <conditionalFormatting sqref="D45">
    <cfRule type="cellIs" dxfId="139" priority="170" stopIfTrue="1" operator="lessThan">
      <formula>60</formula>
    </cfRule>
  </conditionalFormatting>
  <conditionalFormatting sqref="E45">
    <cfRule type="duplicateValues" dxfId="138" priority="67"/>
  </conditionalFormatting>
  <conditionalFormatting sqref="D46">
    <cfRule type="cellIs" dxfId="137" priority="169" stopIfTrue="1" operator="lessThan">
      <formula>60</formula>
    </cfRule>
  </conditionalFormatting>
  <conditionalFormatting sqref="E46">
    <cfRule type="duplicateValues" dxfId="136" priority="66"/>
  </conditionalFormatting>
  <conditionalFormatting sqref="D47">
    <cfRule type="cellIs" dxfId="135" priority="168" stopIfTrue="1" operator="lessThan">
      <formula>60</formula>
    </cfRule>
  </conditionalFormatting>
  <conditionalFormatting sqref="E47">
    <cfRule type="duplicateValues" dxfId="134" priority="65"/>
  </conditionalFormatting>
  <conditionalFormatting sqref="D48">
    <cfRule type="cellIs" dxfId="133" priority="167" stopIfTrue="1" operator="lessThan">
      <formula>60</formula>
    </cfRule>
  </conditionalFormatting>
  <conditionalFormatting sqref="E48">
    <cfRule type="duplicateValues" dxfId="132" priority="64"/>
  </conditionalFormatting>
  <conditionalFormatting sqref="D49">
    <cfRule type="cellIs" dxfId="131" priority="166" stopIfTrue="1" operator="lessThan">
      <formula>60</formula>
    </cfRule>
  </conditionalFormatting>
  <conditionalFormatting sqref="E49">
    <cfRule type="duplicateValues" dxfId="130" priority="63"/>
  </conditionalFormatting>
  <conditionalFormatting sqref="D50">
    <cfRule type="cellIs" dxfId="129" priority="165" stopIfTrue="1" operator="lessThan">
      <formula>60</formula>
    </cfRule>
  </conditionalFormatting>
  <conditionalFormatting sqref="E50">
    <cfRule type="duplicateValues" dxfId="128" priority="62"/>
  </conditionalFormatting>
  <conditionalFormatting sqref="D51">
    <cfRule type="cellIs" dxfId="127" priority="164" stopIfTrue="1" operator="lessThan">
      <formula>60</formula>
    </cfRule>
  </conditionalFormatting>
  <conditionalFormatting sqref="E51">
    <cfRule type="duplicateValues" dxfId="126" priority="61"/>
  </conditionalFormatting>
  <conditionalFormatting sqref="D52">
    <cfRule type="cellIs" dxfId="125" priority="163" stopIfTrue="1" operator="lessThan">
      <formula>60</formula>
    </cfRule>
  </conditionalFormatting>
  <conditionalFormatting sqref="E52">
    <cfRule type="duplicateValues" dxfId="124" priority="60"/>
  </conditionalFormatting>
  <conditionalFormatting sqref="D53">
    <cfRule type="cellIs" dxfId="123" priority="162" stopIfTrue="1" operator="lessThan">
      <formula>60</formula>
    </cfRule>
  </conditionalFormatting>
  <conditionalFormatting sqref="E53">
    <cfRule type="duplicateValues" dxfId="122" priority="59"/>
  </conditionalFormatting>
  <conditionalFormatting sqref="D54">
    <cfRule type="cellIs" dxfId="121" priority="161" stopIfTrue="1" operator="lessThan">
      <formula>60</formula>
    </cfRule>
  </conditionalFormatting>
  <conditionalFormatting sqref="E54">
    <cfRule type="duplicateValues" dxfId="120" priority="58"/>
  </conditionalFormatting>
  <conditionalFormatting sqref="D55">
    <cfRule type="cellIs" dxfId="119" priority="160" stopIfTrue="1" operator="lessThan">
      <formula>60</formula>
    </cfRule>
  </conditionalFormatting>
  <conditionalFormatting sqref="E55">
    <cfRule type="duplicateValues" dxfId="118" priority="57"/>
  </conditionalFormatting>
  <conditionalFormatting sqref="D56">
    <cfRule type="cellIs" dxfId="117" priority="159" stopIfTrue="1" operator="lessThan">
      <formula>60</formula>
    </cfRule>
  </conditionalFormatting>
  <conditionalFormatting sqref="E56">
    <cfRule type="duplicateValues" dxfId="116" priority="56"/>
  </conditionalFormatting>
  <conditionalFormatting sqref="D57">
    <cfRule type="cellIs" dxfId="115" priority="158" stopIfTrue="1" operator="lessThan">
      <formula>60</formula>
    </cfRule>
  </conditionalFormatting>
  <conditionalFormatting sqref="E57">
    <cfRule type="duplicateValues" dxfId="114" priority="55"/>
  </conditionalFormatting>
  <conditionalFormatting sqref="D58">
    <cfRule type="cellIs" dxfId="113" priority="157" stopIfTrue="1" operator="lessThan">
      <formula>60</formula>
    </cfRule>
  </conditionalFormatting>
  <conditionalFormatting sqref="E58">
    <cfRule type="duplicateValues" dxfId="112" priority="54"/>
  </conditionalFormatting>
  <conditionalFormatting sqref="D59">
    <cfRule type="cellIs" dxfId="111" priority="156" stopIfTrue="1" operator="lessThan">
      <formula>60</formula>
    </cfRule>
  </conditionalFormatting>
  <conditionalFormatting sqref="E59">
    <cfRule type="duplicateValues" dxfId="110" priority="53"/>
  </conditionalFormatting>
  <conditionalFormatting sqref="D60">
    <cfRule type="cellIs" dxfId="109" priority="155" stopIfTrue="1" operator="lessThan">
      <formula>60</formula>
    </cfRule>
  </conditionalFormatting>
  <conditionalFormatting sqref="E60">
    <cfRule type="duplicateValues" dxfId="108" priority="52"/>
  </conditionalFormatting>
  <conditionalFormatting sqref="D61">
    <cfRule type="cellIs" dxfId="107" priority="154" stopIfTrue="1" operator="lessThan">
      <formula>60</formula>
    </cfRule>
  </conditionalFormatting>
  <conditionalFormatting sqref="E61">
    <cfRule type="duplicateValues" dxfId="106" priority="51"/>
  </conditionalFormatting>
  <conditionalFormatting sqref="D62">
    <cfRule type="cellIs" dxfId="105" priority="153" stopIfTrue="1" operator="lessThan">
      <formula>60</formula>
    </cfRule>
  </conditionalFormatting>
  <conditionalFormatting sqref="E62">
    <cfRule type="duplicateValues" dxfId="104" priority="50"/>
  </conditionalFormatting>
  <conditionalFormatting sqref="D63">
    <cfRule type="cellIs" dxfId="103" priority="152" stopIfTrue="1" operator="lessThan">
      <formula>60</formula>
    </cfRule>
  </conditionalFormatting>
  <conditionalFormatting sqref="E63">
    <cfRule type="duplicateValues" dxfId="102" priority="49"/>
  </conditionalFormatting>
  <conditionalFormatting sqref="D64">
    <cfRule type="cellIs" dxfId="101" priority="151" stopIfTrue="1" operator="lessThan">
      <formula>60</formula>
    </cfRule>
  </conditionalFormatting>
  <conditionalFormatting sqref="E64">
    <cfRule type="duplicateValues" dxfId="100" priority="48"/>
  </conditionalFormatting>
  <conditionalFormatting sqref="D65">
    <cfRule type="cellIs" dxfId="99" priority="150" stopIfTrue="1" operator="lessThan">
      <formula>60</formula>
    </cfRule>
  </conditionalFormatting>
  <conditionalFormatting sqref="E65">
    <cfRule type="duplicateValues" dxfId="98" priority="47"/>
  </conditionalFormatting>
  <conditionalFormatting sqref="D66">
    <cfRule type="cellIs" dxfId="97" priority="149" stopIfTrue="1" operator="lessThan">
      <formula>60</formula>
    </cfRule>
  </conditionalFormatting>
  <conditionalFormatting sqref="E66">
    <cfRule type="duplicateValues" dxfId="96" priority="46"/>
  </conditionalFormatting>
  <conditionalFormatting sqref="D67">
    <cfRule type="cellIs" dxfId="95" priority="148" stopIfTrue="1" operator="lessThan">
      <formula>60</formula>
    </cfRule>
  </conditionalFormatting>
  <conditionalFormatting sqref="E67">
    <cfRule type="duplicateValues" dxfId="94" priority="45"/>
  </conditionalFormatting>
  <conditionalFormatting sqref="D68">
    <cfRule type="cellIs" dxfId="93" priority="147" stopIfTrue="1" operator="lessThan">
      <formula>60</formula>
    </cfRule>
  </conditionalFormatting>
  <conditionalFormatting sqref="E68">
    <cfRule type="duplicateValues" dxfId="92" priority="44"/>
  </conditionalFormatting>
  <conditionalFormatting sqref="D69">
    <cfRule type="cellIs" dxfId="91" priority="146" stopIfTrue="1" operator="lessThan">
      <formula>60</formula>
    </cfRule>
  </conditionalFormatting>
  <conditionalFormatting sqref="E69">
    <cfRule type="duplicateValues" dxfId="90" priority="43"/>
  </conditionalFormatting>
  <conditionalFormatting sqref="D70">
    <cfRule type="cellIs" dxfId="89" priority="145" stopIfTrue="1" operator="lessThan">
      <formula>60</formula>
    </cfRule>
  </conditionalFormatting>
  <conditionalFormatting sqref="E70">
    <cfRule type="duplicateValues" dxfId="88" priority="42"/>
  </conditionalFormatting>
  <conditionalFormatting sqref="D71">
    <cfRule type="cellIs" dxfId="87" priority="144" stopIfTrue="1" operator="lessThan">
      <formula>60</formula>
    </cfRule>
  </conditionalFormatting>
  <conditionalFormatting sqref="E71">
    <cfRule type="duplicateValues" dxfId="86" priority="41"/>
  </conditionalFormatting>
  <conditionalFormatting sqref="D72">
    <cfRule type="cellIs" dxfId="85" priority="143" stopIfTrue="1" operator="lessThan">
      <formula>60</formula>
    </cfRule>
  </conditionalFormatting>
  <conditionalFormatting sqref="E72">
    <cfRule type="duplicateValues" dxfId="84" priority="40"/>
  </conditionalFormatting>
  <conditionalFormatting sqref="D73">
    <cfRule type="cellIs" dxfId="83" priority="142" stopIfTrue="1" operator="lessThan">
      <formula>60</formula>
    </cfRule>
  </conditionalFormatting>
  <conditionalFormatting sqref="E73">
    <cfRule type="duplicateValues" dxfId="82" priority="39"/>
  </conditionalFormatting>
  <conditionalFormatting sqref="D74">
    <cfRule type="cellIs" dxfId="81" priority="141" stopIfTrue="1" operator="lessThan">
      <formula>60</formula>
    </cfRule>
  </conditionalFormatting>
  <conditionalFormatting sqref="E74">
    <cfRule type="duplicateValues" dxfId="80" priority="38"/>
  </conditionalFormatting>
  <conditionalFormatting sqref="D75">
    <cfRule type="cellIs" dxfId="79" priority="140" stopIfTrue="1" operator="lessThan">
      <formula>60</formula>
    </cfRule>
  </conditionalFormatting>
  <conditionalFormatting sqref="E75">
    <cfRule type="duplicateValues" dxfId="78" priority="37"/>
  </conditionalFormatting>
  <conditionalFormatting sqref="D76">
    <cfRule type="cellIs" dxfId="77" priority="139" stopIfTrue="1" operator="lessThan">
      <formula>60</formula>
    </cfRule>
  </conditionalFormatting>
  <conditionalFormatting sqref="E76">
    <cfRule type="duplicateValues" dxfId="76" priority="36"/>
  </conditionalFormatting>
  <conditionalFormatting sqref="D77">
    <cfRule type="cellIs" dxfId="75" priority="138" stopIfTrue="1" operator="lessThan">
      <formula>60</formula>
    </cfRule>
  </conditionalFormatting>
  <conditionalFormatting sqref="E77">
    <cfRule type="duplicateValues" dxfId="74" priority="35"/>
  </conditionalFormatting>
  <conditionalFormatting sqref="D78">
    <cfRule type="cellIs" dxfId="73" priority="137" stopIfTrue="1" operator="lessThan">
      <formula>60</formula>
    </cfRule>
  </conditionalFormatting>
  <conditionalFormatting sqref="E78">
    <cfRule type="duplicateValues" dxfId="72" priority="34"/>
  </conditionalFormatting>
  <conditionalFormatting sqref="D79">
    <cfRule type="cellIs" dxfId="71" priority="136" stopIfTrue="1" operator="lessThan">
      <formula>60</formula>
    </cfRule>
  </conditionalFormatting>
  <conditionalFormatting sqref="E79">
    <cfRule type="duplicateValues" dxfId="70" priority="33"/>
  </conditionalFormatting>
  <conditionalFormatting sqref="D80">
    <cfRule type="cellIs" dxfId="69" priority="135" stopIfTrue="1" operator="lessThan">
      <formula>60</formula>
    </cfRule>
  </conditionalFormatting>
  <conditionalFormatting sqref="E80">
    <cfRule type="duplicateValues" dxfId="68" priority="32"/>
  </conditionalFormatting>
  <conditionalFormatting sqref="D81">
    <cfRule type="cellIs" dxfId="67" priority="134" stopIfTrue="1" operator="lessThan">
      <formula>60</formula>
    </cfRule>
  </conditionalFormatting>
  <conditionalFormatting sqref="E81">
    <cfRule type="duplicateValues" dxfId="66" priority="31"/>
  </conditionalFormatting>
  <conditionalFormatting sqref="D82">
    <cfRule type="cellIs" dxfId="65" priority="133" stopIfTrue="1" operator="lessThan">
      <formula>60</formula>
    </cfRule>
  </conditionalFormatting>
  <conditionalFormatting sqref="E82">
    <cfRule type="duplicateValues" dxfId="64" priority="30"/>
  </conditionalFormatting>
  <conditionalFormatting sqref="D83">
    <cfRule type="cellIs" dxfId="63" priority="132" stopIfTrue="1" operator="lessThan">
      <formula>60</formula>
    </cfRule>
  </conditionalFormatting>
  <conditionalFormatting sqref="E83">
    <cfRule type="duplicateValues" dxfId="62" priority="29"/>
  </conditionalFormatting>
  <conditionalFormatting sqref="D84">
    <cfRule type="cellIs" dxfId="61" priority="131" stopIfTrue="1" operator="lessThan">
      <formula>60</formula>
    </cfRule>
  </conditionalFormatting>
  <conditionalFormatting sqref="E84">
    <cfRule type="duplicateValues" dxfId="60" priority="28"/>
  </conditionalFormatting>
  <conditionalFormatting sqref="D85">
    <cfRule type="cellIs" dxfId="59" priority="130" stopIfTrue="1" operator="lessThan">
      <formula>60</formula>
    </cfRule>
  </conditionalFormatting>
  <conditionalFormatting sqref="E85">
    <cfRule type="duplicateValues" dxfId="58" priority="27"/>
  </conditionalFormatting>
  <conditionalFormatting sqref="D86">
    <cfRule type="cellIs" dxfId="57" priority="129" stopIfTrue="1" operator="lessThan">
      <formula>60</formula>
    </cfRule>
  </conditionalFormatting>
  <conditionalFormatting sqref="E86">
    <cfRule type="duplicateValues" dxfId="56" priority="26"/>
  </conditionalFormatting>
  <conditionalFormatting sqref="D87">
    <cfRule type="cellIs" dxfId="55" priority="128" stopIfTrue="1" operator="lessThan">
      <formula>60</formula>
    </cfRule>
  </conditionalFormatting>
  <conditionalFormatting sqref="E87">
    <cfRule type="duplicateValues" dxfId="54" priority="25"/>
  </conditionalFormatting>
  <conditionalFormatting sqref="D88">
    <cfRule type="cellIs" dxfId="53" priority="127" stopIfTrue="1" operator="lessThan">
      <formula>60</formula>
    </cfRule>
  </conditionalFormatting>
  <conditionalFormatting sqref="E88">
    <cfRule type="duplicateValues" dxfId="52" priority="24"/>
  </conditionalFormatting>
  <conditionalFormatting sqref="D89">
    <cfRule type="cellIs" dxfId="51" priority="126" stopIfTrue="1" operator="lessThan">
      <formula>60</formula>
    </cfRule>
  </conditionalFormatting>
  <conditionalFormatting sqref="E89">
    <cfRule type="duplicateValues" dxfId="50" priority="23"/>
  </conditionalFormatting>
  <conditionalFormatting sqref="D90">
    <cfRule type="cellIs" dxfId="49" priority="125" stopIfTrue="1" operator="lessThan">
      <formula>60</formula>
    </cfRule>
  </conditionalFormatting>
  <conditionalFormatting sqref="E90">
    <cfRule type="duplicateValues" dxfId="48" priority="22"/>
  </conditionalFormatting>
  <conditionalFormatting sqref="D91">
    <cfRule type="cellIs" dxfId="47" priority="124" stopIfTrue="1" operator="lessThan">
      <formula>60</formula>
    </cfRule>
  </conditionalFormatting>
  <conditionalFormatting sqref="E91">
    <cfRule type="duplicateValues" dxfId="46" priority="21"/>
  </conditionalFormatting>
  <conditionalFormatting sqref="D92">
    <cfRule type="cellIs" dxfId="45" priority="123" stopIfTrue="1" operator="lessThan">
      <formula>60</formula>
    </cfRule>
  </conditionalFormatting>
  <conditionalFormatting sqref="E92">
    <cfRule type="duplicateValues" dxfId="44" priority="20"/>
  </conditionalFormatting>
  <conditionalFormatting sqref="D93">
    <cfRule type="cellIs" dxfId="43" priority="122" stopIfTrue="1" operator="lessThan">
      <formula>60</formula>
    </cfRule>
  </conditionalFormatting>
  <conditionalFormatting sqref="E93">
    <cfRule type="duplicateValues" dxfId="42" priority="19"/>
  </conditionalFormatting>
  <conditionalFormatting sqref="D94">
    <cfRule type="cellIs" dxfId="41" priority="121" stopIfTrue="1" operator="lessThan">
      <formula>60</formula>
    </cfRule>
  </conditionalFormatting>
  <conditionalFormatting sqref="E94">
    <cfRule type="duplicateValues" dxfId="40" priority="18"/>
  </conditionalFormatting>
  <conditionalFormatting sqref="D95">
    <cfRule type="cellIs" dxfId="39" priority="120" stopIfTrue="1" operator="lessThan">
      <formula>60</formula>
    </cfRule>
  </conditionalFormatting>
  <conditionalFormatting sqref="E95">
    <cfRule type="duplicateValues" dxfId="38" priority="17"/>
  </conditionalFormatting>
  <conditionalFormatting sqref="D96">
    <cfRule type="cellIs" dxfId="37" priority="119" stopIfTrue="1" operator="lessThan">
      <formula>60</formula>
    </cfRule>
  </conditionalFormatting>
  <conditionalFormatting sqref="E96">
    <cfRule type="duplicateValues" dxfId="36" priority="16"/>
  </conditionalFormatting>
  <conditionalFormatting sqref="D97">
    <cfRule type="cellIs" dxfId="35" priority="118" stopIfTrue="1" operator="lessThan">
      <formula>60</formula>
    </cfRule>
  </conditionalFormatting>
  <conditionalFormatting sqref="E97">
    <cfRule type="duplicateValues" dxfId="34" priority="15"/>
  </conditionalFormatting>
  <conditionalFormatting sqref="D98">
    <cfRule type="cellIs" dxfId="33" priority="117" stopIfTrue="1" operator="lessThan">
      <formula>60</formula>
    </cfRule>
  </conditionalFormatting>
  <conditionalFormatting sqref="E98">
    <cfRule type="duplicateValues" dxfId="32" priority="14"/>
  </conditionalFormatting>
  <conditionalFormatting sqref="D99">
    <cfRule type="cellIs" dxfId="31" priority="116" stopIfTrue="1" operator="lessThan">
      <formula>60</formula>
    </cfRule>
  </conditionalFormatting>
  <conditionalFormatting sqref="E99">
    <cfRule type="duplicateValues" dxfId="30" priority="13"/>
  </conditionalFormatting>
  <conditionalFormatting sqref="D100">
    <cfRule type="cellIs" dxfId="29" priority="115" stopIfTrue="1" operator="lessThan">
      <formula>60</formula>
    </cfRule>
  </conditionalFormatting>
  <conditionalFormatting sqref="E100">
    <cfRule type="duplicateValues" dxfId="28" priority="12"/>
  </conditionalFormatting>
  <conditionalFormatting sqref="D101">
    <cfRule type="cellIs" dxfId="27" priority="114" stopIfTrue="1" operator="lessThan">
      <formula>60</formula>
    </cfRule>
  </conditionalFormatting>
  <conditionalFormatting sqref="E101">
    <cfRule type="duplicateValues" dxfId="26" priority="11"/>
  </conditionalFormatting>
  <conditionalFormatting sqref="D102">
    <cfRule type="cellIs" dxfId="25" priority="113" stopIfTrue="1" operator="lessThan">
      <formula>60</formula>
    </cfRule>
  </conditionalFormatting>
  <conditionalFormatting sqref="D103">
    <cfRule type="cellIs" dxfId="24" priority="5" stopIfTrue="1" operator="lessThan">
      <formula>60</formula>
    </cfRule>
  </conditionalFormatting>
  <conditionalFormatting sqref="D104">
    <cfRule type="cellIs" dxfId="23" priority="112" stopIfTrue="1" operator="lessThan">
      <formula>60</formula>
    </cfRule>
  </conditionalFormatting>
  <conditionalFormatting sqref="E104">
    <cfRule type="duplicateValues" dxfId="22" priority="9"/>
  </conditionalFormatting>
  <conditionalFormatting sqref="D105">
    <cfRule type="cellIs" dxfId="21" priority="111" stopIfTrue="1" operator="lessThan">
      <formula>60</formula>
    </cfRule>
  </conditionalFormatting>
  <conditionalFormatting sqref="E105">
    <cfRule type="duplicateValues" dxfId="20" priority="8"/>
  </conditionalFormatting>
  <conditionalFormatting sqref="D106">
    <cfRule type="cellIs" dxfId="19" priority="110" stopIfTrue="1" operator="lessThan">
      <formula>60</formula>
    </cfRule>
  </conditionalFormatting>
  <conditionalFormatting sqref="E106">
    <cfRule type="duplicateValues" dxfId="18" priority="7"/>
  </conditionalFormatting>
  <conditionalFormatting sqref="D107">
    <cfRule type="cellIs" dxfId="17" priority="109" stopIfTrue="1" operator="lessThan">
      <formula>60</formula>
    </cfRule>
  </conditionalFormatting>
  <conditionalFormatting sqref="E107">
    <cfRule type="duplicateValues" dxfId="16" priority="6"/>
  </conditionalFormatting>
  <conditionalFormatting sqref="A108">
    <cfRule type="duplicateValues" dxfId="15" priority="215"/>
  </conditionalFormatting>
  <conditionalFormatting sqref="D108">
    <cfRule type="duplicateValues" dxfId="14" priority="214"/>
  </conditionalFormatting>
  <conditionalFormatting sqref="G108">
    <cfRule type="duplicateValues" dxfId="13" priority="213"/>
  </conditionalFormatting>
  <conditionalFormatting sqref="J108">
    <cfRule type="duplicateValues" dxfId="12" priority="212"/>
  </conditionalFormatting>
  <conditionalFormatting sqref="E102:E103">
    <cfRule type="duplicateValues" dxfId="11" priority="10"/>
  </conditionalFormatting>
  <conditionalFormatting sqref="E109:E114">
    <cfRule type="duplicateValues" dxfId="10" priority="1"/>
  </conditionalFormatting>
  <conditionalFormatting sqref="E3 E115:E1048576">
    <cfRule type="duplicateValues" dxfId="9" priority="217"/>
  </conditionalFormatting>
  <pageMargins left="0.75" right="0.75" top="1" bottom="1" header="0.5" footer="0.5"/>
  <pageSetup paperSize="9" scale="5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workbookViewId="0">
      <selection activeCell="D10" sqref="D10"/>
    </sheetView>
  </sheetViews>
  <sheetFormatPr defaultColWidth="8.875" defaultRowHeight="13.5"/>
  <cols>
    <col min="1" max="1" width="5.125" customWidth="1"/>
    <col min="2" max="2" width="26.5" customWidth="1"/>
    <col min="3" max="3" width="8.75" customWidth="1"/>
    <col min="4" max="4" width="9.5" customWidth="1"/>
    <col min="5" max="5" width="15.5" customWidth="1"/>
    <col min="6" max="6" width="8.625" customWidth="1"/>
    <col min="7" max="7" width="10.25" customWidth="1"/>
    <col min="8" max="9" width="11.125" customWidth="1"/>
    <col min="10" max="10" width="10" customWidth="1"/>
    <col min="11" max="11" width="9.625" customWidth="1"/>
    <col min="12" max="12" width="8.375" customWidth="1"/>
    <col min="13" max="13" width="11.625" customWidth="1"/>
    <col min="14" max="14" width="14.5" customWidth="1"/>
    <col min="15" max="15" width="13.75" customWidth="1"/>
  </cols>
  <sheetData>
    <row r="1" spans="1:15" ht="20.25">
      <c r="A1" s="67" t="s">
        <v>693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ht="14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3"/>
      <c r="L2" s="1"/>
      <c r="M2" s="1"/>
      <c r="N2" s="1"/>
      <c r="O2" s="14"/>
    </row>
    <row r="3" spans="1:15" ht="66.95" customHeight="1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4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15" t="s">
        <v>12</v>
      </c>
      <c r="L3" s="2" t="s">
        <v>13</v>
      </c>
      <c r="M3" s="4" t="s">
        <v>14</v>
      </c>
      <c r="N3" s="2" t="s">
        <v>15</v>
      </c>
      <c r="O3" s="2" t="s">
        <v>16</v>
      </c>
    </row>
    <row r="4" spans="1:15" ht="20.100000000000001" customHeight="1">
      <c r="A4" s="5">
        <v>1</v>
      </c>
      <c r="B4" s="6" t="s">
        <v>694</v>
      </c>
      <c r="C4" s="2">
        <v>123</v>
      </c>
      <c r="D4" s="9" t="s">
        <v>695</v>
      </c>
      <c r="E4" s="9" t="s">
        <v>696</v>
      </c>
      <c r="F4" s="7" t="s">
        <v>20</v>
      </c>
      <c r="G4" s="10">
        <v>96.929249999999996</v>
      </c>
      <c r="H4" s="10">
        <v>99.375</v>
      </c>
      <c r="I4" s="10">
        <v>98.26</v>
      </c>
      <c r="J4" s="26"/>
      <c r="K4" s="34">
        <f t="shared" ref="K4:K67" si="0">G4+H4+I4</f>
        <v>294.56425000000002</v>
      </c>
      <c r="L4" s="7">
        <v>1</v>
      </c>
      <c r="M4" s="17">
        <f t="shared" ref="M4:M67" si="1">L4/C4</f>
        <v>8.130081300813009E-3</v>
      </c>
      <c r="N4" s="7" t="s">
        <v>20</v>
      </c>
      <c r="O4" s="5"/>
    </row>
    <row r="5" spans="1:15" ht="20.100000000000001" customHeight="1">
      <c r="A5" s="5">
        <v>2</v>
      </c>
      <c r="B5" s="6" t="s">
        <v>694</v>
      </c>
      <c r="C5" s="2">
        <v>123</v>
      </c>
      <c r="D5" s="9" t="s">
        <v>697</v>
      </c>
      <c r="E5" s="9" t="s">
        <v>698</v>
      </c>
      <c r="F5" s="7" t="s">
        <v>20</v>
      </c>
      <c r="G5" s="10">
        <v>95.063500000000005</v>
      </c>
      <c r="H5" s="10">
        <v>97.762500000000003</v>
      </c>
      <c r="I5" s="10">
        <v>97.427125000000004</v>
      </c>
      <c r="J5" s="26"/>
      <c r="K5" s="34">
        <f t="shared" si="0"/>
        <v>290.25312500000001</v>
      </c>
      <c r="L5" s="7">
        <v>2</v>
      </c>
      <c r="M5" s="17">
        <f t="shared" si="1"/>
        <v>1.6260162601626018E-2</v>
      </c>
      <c r="N5" s="7" t="s">
        <v>20</v>
      </c>
      <c r="O5" s="5"/>
    </row>
    <row r="6" spans="1:15" ht="20.100000000000001" customHeight="1">
      <c r="A6" s="5">
        <v>3</v>
      </c>
      <c r="B6" s="6" t="s">
        <v>694</v>
      </c>
      <c r="C6" s="2">
        <v>123</v>
      </c>
      <c r="D6" s="9" t="s">
        <v>699</v>
      </c>
      <c r="E6" s="9" t="s">
        <v>700</v>
      </c>
      <c r="F6" s="7" t="s">
        <v>29</v>
      </c>
      <c r="G6" s="10">
        <v>89.753</v>
      </c>
      <c r="H6" s="10">
        <v>93.82</v>
      </c>
      <c r="I6" s="10">
        <v>96.196816770186402</v>
      </c>
      <c r="J6" s="26"/>
      <c r="K6" s="34">
        <f t="shared" si="0"/>
        <v>279.76981677018637</v>
      </c>
      <c r="L6" s="7">
        <v>3</v>
      </c>
      <c r="M6" s="17">
        <f t="shared" si="1"/>
        <v>2.4390243902439025E-2</v>
      </c>
      <c r="N6" s="7" t="s">
        <v>20</v>
      </c>
      <c r="O6" s="7"/>
    </row>
    <row r="7" spans="1:15" ht="20.100000000000001" customHeight="1">
      <c r="A7" s="5">
        <v>4</v>
      </c>
      <c r="B7" s="6" t="s">
        <v>694</v>
      </c>
      <c r="C7" s="2">
        <v>123</v>
      </c>
      <c r="D7" s="9" t="s">
        <v>279</v>
      </c>
      <c r="E7" s="9" t="s">
        <v>701</v>
      </c>
      <c r="F7" s="7" t="s">
        <v>20</v>
      </c>
      <c r="G7" s="10">
        <v>92.499499999999998</v>
      </c>
      <c r="H7" s="10">
        <v>94.35</v>
      </c>
      <c r="I7" s="10">
        <v>92.457499999999996</v>
      </c>
      <c r="J7" s="26"/>
      <c r="K7" s="34">
        <f t="shared" si="0"/>
        <v>279.30699999999996</v>
      </c>
      <c r="L7" s="7">
        <v>4</v>
      </c>
      <c r="M7" s="17">
        <f t="shared" si="1"/>
        <v>3.2520325203252036E-2</v>
      </c>
      <c r="N7" s="7" t="s">
        <v>20</v>
      </c>
      <c r="O7" s="5"/>
    </row>
    <row r="8" spans="1:15" ht="20.100000000000001" customHeight="1">
      <c r="A8" s="5">
        <v>5</v>
      </c>
      <c r="B8" s="6" t="s">
        <v>694</v>
      </c>
      <c r="C8" s="2">
        <v>123</v>
      </c>
      <c r="D8" s="9" t="s">
        <v>702</v>
      </c>
      <c r="E8" s="9" t="s">
        <v>703</v>
      </c>
      <c r="F8" s="7" t="s">
        <v>20</v>
      </c>
      <c r="G8" s="10">
        <v>92.596000000000004</v>
      </c>
      <c r="H8" s="10">
        <v>93.747</v>
      </c>
      <c r="I8" s="10">
        <v>92.787999999999997</v>
      </c>
      <c r="J8" s="26"/>
      <c r="K8" s="34">
        <f t="shared" si="0"/>
        <v>279.13100000000003</v>
      </c>
      <c r="L8" s="7">
        <v>5</v>
      </c>
      <c r="M8" s="17">
        <f t="shared" si="1"/>
        <v>4.065040650406504E-2</v>
      </c>
      <c r="N8" s="7" t="s">
        <v>20</v>
      </c>
      <c r="O8" s="5"/>
    </row>
    <row r="9" spans="1:15" ht="20.100000000000001" customHeight="1">
      <c r="A9" s="5">
        <v>6</v>
      </c>
      <c r="B9" s="6" t="s">
        <v>694</v>
      </c>
      <c r="C9" s="2">
        <v>123</v>
      </c>
      <c r="D9" s="9" t="s">
        <v>704</v>
      </c>
      <c r="E9" s="9" t="s">
        <v>705</v>
      </c>
      <c r="F9" s="7" t="s">
        <v>29</v>
      </c>
      <c r="G9" s="33">
        <v>93.46</v>
      </c>
      <c r="H9" s="10">
        <v>92.712500000000006</v>
      </c>
      <c r="I9" s="10">
        <v>90.786832298136602</v>
      </c>
      <c r="J9" s="26"/>
      <c r="K9" s="34">
        <f t="shared" si="0"/>
        <v>276.95933229813659</v>
      </c>
      <c r="L9" s="7">
        <v>6</v>
      </c>
      <c r="M9" s="17">
        <f t="shared" si="1"/>
        <v>4.878048780487805E-2</v>
      </c>
      <c r="N9" s="7" t="s">
        <v>20</v>
      </c>
      <c r="O9" s="5"/>
    </row>
    <row r="10" spans="1:15" ht="20.100000000000001" customHeight="1">
      <c r="A10" s="5">
        <v>7</v>
      </c>
      <c r="B10" s="6" t="s">
        <v>694</v>
      </c>
      <c r="C10" s="2">
        <v>123</v>
      </c>
      <c r="D10" s="9" t="s">
        <v>706</v>
      </c>
      <c r="E10" s="9" t="s">
        <v>707</v>
      </c>
      <c r="F10" s="7" t="s">
        <v>29</v>
      </c>
      <c r="G10" s="10">
        <v>92.086500000000001</v>
      </c>
      <c r="H10" s="10">
        <v>92.484499999999997</v>
      </c>
      <c r="I10" s="10">
        <v>90.78</v>
      </c>
      <c r="J10" s="26"/>
      <c r="K10" s="34">
        <f t="shared" si="0"/>
        <v>275.351</v>
      </c>
      <c r="L10" s="7">
        <v>7</v>
      </c>
      <c r="M10" s="17">
        <f t="shared" si="1"/>
        <v>5.6910569105691054E-2</v>
      </c>
      <c r="N10" s="7" t="s">
        <v>20</v>
      </c>
      <c r="O10" s="5"/>
    </row>
    <row r="11" spans="1:15" ht="20.100000000000001" customHeight="1">
      <c r="A11" s="5">
        <v>8</v>
      </c>
      <c r="B11" s="6" t="s">
        <v>694</v>
      </c>
      <c r="C11" s="2">
        <v>123</v>
      </c>
      <c r="D11" s="9" t="s">
        <v>708</v>
      </c>
      <c r="E11" s="9" t="s">
        <v>709</v>
      </c>
      <c r="F11" s="7" t="s">
        <v>29</v>
      </c>
      <c r="G11" s="10">
        <v>90.945499999999996</v>
      </c>
      <c r="H11" s="10">
        <v>91.013499999999993</v>
      </c>
      <c r="I11" s="10">
        <v>91.489000000000004</v>
      </c>
      <c r="J11" s="26"/>
      <c r="K11" s="34">
        <f t="shared" si="0"/>
        <v>273.44799999999998</v>
      </c>
      <c r="L11" s="7">
        <v>8</v>
      </c>
      <c r="M11" s="17">
        <f t="shared" si="1"/>
        <v>6.5040650406504072E-2</v>
      </c>
      <c r="N11" s="7" t="s">
        <v>20</v>
      </c>
      <c r="O11" s="5"/>
    </row>
    <row r="12" spans="1:15" ht="20.100000000000001" customHeight="1">
      <c r="A12" s="5">
        <v>9</v>
      </c>
      <c r="B12" s="6" t="s">
        <v>694</v>
      </c>
      <c r="C12" s="2">
        <v>123</v>
      </c>
      <c r="D12" s="9" t="s">
        <v>710</v>
      </c>
      <c r="E12" s="9" t="s">
        <v>711</v>
      </c>
      <c r="F12" s="7" t="s">
        <v>29</v>
      </c>
      <c r="G12" s="10">
        <v>84.96</v>
      </c>
      <c r="H12" s="10">
        <v>96.625500000000002</v>
      </c>
      <c r="I12" s="10">
        <v>91.717753521126795</v>
      </c>
      <c r="J12" s="26"/>
      <c r="K12" s="34">
        <f t="shared" si="0"/>
        <v>273.30325352112681</v>
      </c>
      <c r="L12" s="7">
        <v>9</v>
      </c>
      <c r="M12" s="17">
        <f t="shared" si="1"/>
        <v>7.3170731707317069E-2</v>
      </c>
      <c r="N12" s="7" t="s">
        <v>20</v>
      </c>
      <c r="O12" s="5"/>
    </row>
    <row r="13" spans="1:15" ht="20.100000000000001" customHeight="1">
      <c r="A13" s="5">
        <v>10</v>
      </c>
      <c r="B13" s="6" t="s">
        <v>694</v>
      </c>
      <c r="C13" s="2">
        <v>123</v>
      </c>
      <c r="D13" s="9" t="s">
        <v>712</v>
      </c>
      <c r="E13" s="9" t="s">
        <v>713</v>
      </c>
      <c r="F13" s="7" t="s">
        <v>29</v>
      </c>
      <c r="G13" s="10">
        <v>91.954499999999996</v>
      </c>
      <c r="H13" s="10">
        <v>92.366500000000002</v>
      </c>
      <c r="I13" s="10">
        <v>88.691140845070393</v>
      </c>
      <c r="J13" s="26"/>
      <c r="K13" s="34">
        <f t="shared" si="0"/>
        <v>273.01214084507041</v>
      </c>
      <c r="L13" s="7">
        <v>10</v>
      </c>
      <c r="M13" s="17">
        <f t="shared" si="1"/>
        <v>8.1300813008130079E-2</v>
      </c>
      <c r="N13" s="7" t="s">
        <v>20</v>
      </c>
      <c r="O13" s="5"/>
    </row>
    <row r="14" spans="1:15" ht="20.100000000000001" customHeight="1">
      <c r="A14" s="5">
        <v>11</v>
      </c>
      <c r="B14" s="6" t="s">
        <v>694</v>
      </c>
      <c r="C14" s="2">
        <v>123</v>
      </c>
      <c r="D14" s="9" t="s">
        <v>714</v>
      </c>
      <c r="E14" s="9" t="s">
        <v>715</v>
      </c>
      <c r="F14" s="7" t="s">
        <v>20</v>
      </c>
      <c r="G14" s="10">
        <v>93.200500000000005</v>
      </c>
      <c r="H14" s="10">
        <v>90.01</v>
      </c>
      <c r="I14" s="10">
        <v>89.753147887324005</v>
      </c>
      <c r="J14" s="26"/>
      <c r="K14" s="34">
        <f t="shared" si="0"/>
        <v>272.96364788732404</v>
      </c>
      <c r="L14" s="7">
        <v>11</v>
      </c>
      <c r="M14" s="17">
        <f t="shared" si="1"/>
        <v>8.943089430894309E-2</v>
      </c>
      <c r="N14" s="7" t="s">
        <v>20</v>
      </c>
      <c r="O14" s="5"/>
    </row>
    <row r="15" spans="1:15" ht="20.100000000000001" customHeight="1">
      <c r="A15" s="5">
        <v>12</v>
      </c>
      <c r="B15" s="6" t="s">
        <v>694</v>
      </c>
      <c r="C15" s="2">
        <v>123</v>
      </c>
      <c r="D15" s="9" t="s">
        <v>716</v>
      </c>
      <c r="E15" s="9" t="s">
        <v>717</v>
      </c>
      <c r="F15" s="7" t="s">
        <v>20</v>
      </c>
      <c r="G15" s="10">
        <v>90.557500000000005</v>
      </c>
      <c r="H15" s="10">
        <v>91.105000000000004</v>
      </c>
      <c r="I15" s="10">
        <v>90.428299689441005</v>
      </c>
      <c r="J15" s="26"/>
      <c r="K15" s="34">
        <f t="shared" si="0"/>
        <v>272.09079968944104</v>
      </c>
      <c r="L15" s="7">
        <v>12</v>
      </c>
      <c r="M15" s="17">
        <f t="shared" si="1"/>
        <v>9.7560975609756101E-2</v>
      </c>
      <c r="N15" s="7" t="s">
        <v>20</v>
      </c>
      <c r="O15" s="5"/>
    </row>
    <row r="16" spans="1:15" ht="20.100000000000001" customHeight="1">
      <c r="A16" s="5">
        <v>13</v>
      </c>
      <c r="B16" s="6" t="s">
        <v>694</v>
      </c>
      <c r="C16" s="2">
        <v>123</v>
      </c>
      <c r="D16" s="9" t="s">
        <v>718</v>
      </c>
      <c r="E16" s="9" t="s">
        <v>719</v>
      </c>
      <c r="F16" s="7" t="s">
        <v>29</v>
      </c>
      <c r="G16" s="10">
        <v>89.932500000000005</v>
      </c>
      <c r="H16" s="10">
        <v>92.51</v>
      </c>
      <c r="I16" s="10">
        <v>89.292732919254604</v>
      </c>
      <c r="J16" s="26"/>
      <c r="K16" s="34">
        <f t="shared" si="0"/>
        <v>271.7352329192546</v>
      </c>
      <c r="L16" s="7">
        <v>13</v>
      </c>
      <c r="M16" s="17">
        <f t="shared" si="1"/>
        <v>0.10569105691056911</v>
      </c>
      <c r="N16" s="7" t="s">
        <v>20</v>
      </c>
      <c r="O16" s="5"/>
    </row>
    <row r="17" spans="1:15" ht="20.100000000000001" customHeight="1">
      <c r="A17" s="5">
        <v>14</v>
      </c>
      <c r="B17" s="6" t="s">
        <v>694</v>
      </c>
      <c r="C17" s="2">
        <v>123</v>
      </c>
      <c r="D17" s="9" t="s">
        <v>720</v>
      </c>
      <c r="E17" s="9" t="s">
        <v>721</v>
      </c>
      <c r="F17" s="7" t="s">
        <v>29</v>
      </c>
      <c r="G17" s="10">
        <v>91.68</v>
      </c>
      <c r="H17" s="10">
        <v>90.716499999999996</v>
      </c>
      <c r="I17" s="10">
        <v>89.129000000000005</v>
      </c>
      <c r="J17" s="26"/>
      <c r="K17" s="34">
        <f t="shared" si="0"/>
        <v>271.52550000000002</v>
      </c>
      <c r="L17" s="7">
        <v>14</v>
      </c>
      <c r="M17" s="17">
        <f t="shared" si="1"/>
        <v>0.11382113821138211</v>
      </c>
      <c r="N17" s="7" t="s">
        <v>20</v>
      </c>
      <c r="O17" s="5"/>
    </row>
    <row r="18" spans="1:15" ht="20.100000000000001" customHeight="1">
      <c r="A18" s="5">
        <v>15</v>
      </c>
      <c r="B18" s="6" t="s">
        <v>694</v>
      </c>
      <c r="C18" s="2">
        <v>123</v>
      </c>
      <c r="D18" s="9" t="s">
        <v>722</v>
      </c>
      <c r="E18" s="9" t="s">
        <v>723</v>
      </c>
      <c r="F18" s="7" t="s">
        <v>29</v>
      </c>
      <c r="G18" s="10">
        <v>91.901750000000007</v>
      </c>
      <c r="H18" s="10">
        <v>91.660499999999999</v>
      </c>
      <c r="I18" s="10">
        <v>86.157154929577402</v>
      </c>
      <c r="J18" s="26"/>
      <c r="K18" s="34">
        <f t="shared" si="0"/>
        <v>269.71940492957742</v>
      </c>
      <c r="L18" s="7">
        <v>15</v>
      </c>
      <c r="M18" s="17">
        <f t="shared" si="1"/>
        <v>0.12195121951219512</v>
      </c>
      <c r="N18" s="7" t="s">
        <v>20</v>
      </c>
      <c r="O18" s="30"/>
    </row>
    <row r="19" spans="1:15" ht="20.100000000000001" customHeight="1">
      <c r="A19" s="5">
        <v>16</v>
      </c>
      <c r="B19" s="6" t="s">
        <v>694</v>
      </c>
      <c r="C19" s="2">
        <v>123</v>
      </c>
      <c r="D19" s="9" t="s">
        <v>724</v>
      </c>
      <c r="E19" s="9" t="s">
        <v>725</v>
      </c>
      <c r="F19" s="7" t="s">
        <v>29</v>
      </c>
      <c r="G19" s="10">
        <v>91.992000000000004</v>
      </c>
      <c r="H19" s="10">
        <v>90.064999999999998</v>
      </c>
      <c r="I19" s="10">
        <v>86.724000000000004</v>
      </c>
      <c r="J19" s="26"/>
      <c r="K19" s="34">
        <f t="shared" si="0"/>
        <v>268.78100000000001</v>
      </c>
      <c r="L19" s="7">
        <v>16</v>
      </c>
      <c r="M19" s="17">
        <f t="shared" si="1"/>
        <v>0.13008130081300814</v>
      </c>
      <c r="N19" s="7" t="s">
        <v>20</v>
      </c>
      <c r="O19" s="30"/>
    </row>
    <row r="20" spans="1:15" ht="20.100000000000001" customHeight="1">
      <c r="A20" s="5">
        <v>17</v>
      </c>
      <c r="B20" s="6" t="s">
        <v>694</v>
      </c>
      <c r="C20" s="2">
        <v>123</v>
      </c>
      <c r="D20" s="9" t="s">
        <v>726</v>
      </c>
      <c r="E20" s="9" t="s">
        <v>727</v>
      </c>
      <c r="F20" s="7" t="s">
        <v>29</v>
      </c>
      <c r="G20" s="10">
        <v>86.997500000000002</v>
      </c>
      <c r="H20" s="10">
        <v>90.087500000000006</v>
      </c>
      <c r="I20" s="10">
        <v>90.191521739130394</v>
      </c>
      <c r="J20" s="26"/>
      <c r="K20" s="34">
        <f t="shared" si="0"/>
        <v>267.27652173913043</v>
      </c>
      <c r="L20" s="7">
        <v>17</v>
      </c>
      <c r="M20" s="17">
        <f t="shared" si="1"/>
        <v>0.13821138211382114</v>
      </c>
      <c r="N20" s="7" t="s">
        <v>20</v>
      </c>
      <c r="O20" s="30"/>
    </row>
    <row r="21" spans="1:15" ht="20.100000000000001" customHeight="1">
      <c r="A21" s="5">
        <v>18</v>
      </c>
      <c r="B21" s="6" t="s">
        <v>694</v>
      </c>
      <c r="C21" s="2">
        <v>123</v>
      </c>
      <c r="D21" s="9" t="s">
        <v>728</v>
      </c>
      <c r="E21" s="9" t="s">
        <v>729</v>
      </c>
      <c r="F21" s="7" t="s">
        <v>29</v>
      </c>
      <c r="G21" s="10">
        <v>89.314499999999995</v>
      </c>
      <c r="H21" s="10">
        <v>89.724000000000004</v>
      </c>
      <c r="I21" s="10">
        <v>86.416195652173897</v>
      </c>
      <c r="J21" s="26"/>
      <c r="K21" s="34">
        <f t="shared" si="0"/>
        <v>265.45469565217388</v>
      </c>
      <c r="L21" s="7">
        <v>18</v>
      </c>
      <c r="M21" s="17">
        <f t="shared" si="1"/>
        <v>0.14634146341463414</v>
      </c>
      <c r="N21" s="7" t="s">
        <v>20</v>
      </c>
      <c r="O21" s="30"/>
    </row>
    <row r="22" spans="1:15" ht="20.100000000000001" customHeight="1">
      <c r="A22" s="5">
        <v>19</v>
      </c>
      <c r="B22" s="6" t="s">
        <v>694</v>
      </c>
      <c r="C22" s="2">
        <v>123</v>
      </c>
      <c r="D22" s="9" t="s">
        <v>730</v>
      </c>
      <c r="E22" s="9" t="s">
        <v>731</v>
      </c>
      <c r="F22" s="7" t="s">
        <v>29</v>
      </c>
      <c r="G22" s="10">
        <v>88.066500000000005</v>
      </c>
      <c r="H22" s="10">
        <v>87.456500000000005</v>
      </c>
      <c r="I22" s="10">
        <v>89.752065217391305</v>
      </c>
      <c r="J22" s="26"/>
      <c r="K22" s="34">
        <f t="shared" si="0"/>
        <v>265.27506521739133</v>
      </c>
      <c r="L22" s="7">
        <v>19</v>
      </c>
      <c r="M22" s="17">
        <f t="shared" si="1"/>
        <v>0.15447154471544716</v>
      </c>
      <c r="N22" s="7" t="s">
        <v>20</v>
      </c>
      <c r="O22" s="30"/>
    </row>
    <row r="23" spans="1:15" ht="20.100000000000001" customHeight="1">
      <c r="A23" s="5">
        <v>20</v>
      </c>
      <c r="B23" s="6" t="s">
        <v>694</v>
      </c>
      <c r="C23" s="2">
        <v>123</v>
      </c>
      <c r="D23" s="9" t="s">
        <v>732</v>
      </c>
      <c r="E23" s="9" t="s">
        <v>733</v>
      </c>
      <c r="F23" s="7" t="s">
        <v>29</v>
      </c>
      <c r="G23" s="10">
        <v>89.9435</v>
      </c>
      <c r="H23" s="10">
        <v>87.204999999999998</v>
      </c>
      <c r="I23" s="10">
        <v>87.49</v>
      </c>
      <c r="J23" s="26"/>
      <c r="K23" s="34">
        <f t="shared" si="0"/>
        <v>264.63850000000002</v>
      </c>
      <c r="L23" s="7">
        <v>20</v>
      </c>
      <c r="M23" s="17">
        <f t="shared" si="1"/>
        <v>0.16260162601626016</v>
      </c>
      <c r="N23" s="7" t="s">
        <v>20</v>
      </c>
      <c r="O23" s="30"/>
    </row>
    <row r="24" spans="1:15" ht="20.100000000000001" customHeight="1">
      <c r="A24" s="5">
        <v>21</v>
      </c>
      <c r="B24" s="6" t="s">
        <v>694</v>
      </c>
      <c r="C24" s="2">
        <v>123</v>
      </c>
      <c r="D24" s="9" t="s">
        <v>734</v>
      </c>
      <c r="E24" s="9" t="s">
        <v>735</v>
      </c>
      <c r="F24" s="7" t="s">
        <v>29</v>
      </c>
      <c r="G24" s="10">
        <v>86.49</v>
      </c>
      <c r="H24" s="10">
        <v>89.22</v>
      </c>
      <c r="I24" s="10">
        <v>88.648350100603594</v>
      </c>
      <c r="J24" s="26"/>
      <c r="K24" s="34">
        <f t="shared" si="0"/>
        <v>264.35835010060356</v>
      </c>
      <c r="L24" s="7">
        <v>21</v>
      </c>
      <c r="M24" s="17">
        <f t="shared" si="1"/>
        <v>0.17073170731707318</v>
      </c>
      <c r="N24" s="7" t="s">
        <v>20</v>
      </c>
      <c r="O24" s="30"/>
    </row>
    <row r="25" spans="1:15" ht="20.100000000000001" customHeight="1">
      <c r="A25" s="5">
        <v>22</v>
      </c>
      <c r="B25" s="6" t="s">
        <v>694</v>
      </c>
      <c r="C25" s="2">
        <v>123</v>
      </c>
      <c r="D25" s="9" t="s">
        <v>736</v>
      </c>
      <c r="E25" s="9" t="s">
        <v>737</v>
      </c>
      <c r="F25" s="7" t="s">
        <v>29</v>
      </c>
      <c r="G25" s="10">
        <v>89.55</v>
      </c>
      <c r="H25" s="10">
        <v>87.819724324324298</v>
      </c>
      <c r="I25" s="10">
        <v>86.697717391304295</v>
      </c>
      <c r="J25" s="26"/>
      <c r="K25" s="34">
        <f t="shared" si="0"/>
        <v>264.0674417156286</v>
      </c>
      <c r="L25" s="7">
        <v>22</v>
      </c>
      <c r="M25" s="17">
        <f t="shared" si="1"/>
        <v>0.17886178861788618</v>
      </c>
      <c r="N25" s="7" t="s">
        <v>20</v>
      </c>
      <c r="O25" s="30"/>
    </row>
    <row r="26" spans="1:15" ht="20.100000000000001" customHeight="1">
      <c r="A26" s="5">
        <v>23</v>
      </c>
      <c r="B26" s="6" t="s">
        <v>694</v>
      </c>
      <c r="C26" s="2">
        <v>123</v>
      </c>
      <c r="D26" s="9" t="s">
        <v>738</v>
      </c>
      <c r="E26" s="9" t="s">
        <v>739</v>
      </c>
      <c r="F26" s="7" t="s">
        <v>29</v>
      </c>
      <c r="G26" s="10">
        <v>88.023499999999999</v>
      </c>
      <c r="H26" s="10">
        <v>88.5408679245283</v>
      </c>
      <c r="I26" s="10">
        <v>87.160401408450696</v>
      </c>
      <c r="J26" s="26"/>
      <c r="K26" s="34">
        <f t="shared" si="0"/>
        <v>263.72476933297901</v>
      </c>
      <c r="L26" s="7">
        <v>23</v>
      </c>
      <c r="M26" s="17">
        <f t="shared" si="1"/>
        <v>0.18699186991869918</v>
      </c>
      <c r="N26" s="7" t="s">
        <v>20</v>
      </c>
      <c r="O26" s="30"/>
    </row>
    <row r="27" spans="1:15" ht="20.100000000000001" customHeight="1">
      <c r="A27" s="5">
        <v>24</v>
      </c>
      <c r="B27" s="6" t="s">
        <v>694</v>
      </c>
      <c r="C27" s="2">
        <v>123</v>
      </c>
      <c r="D27" s="9" t="s">
        <v>740</v>
      </c>
      <c r="E27" s="9" t="s">
        <v>741</v>
      </c>
      <c r="F27" s="7" t="s">
        <v>29</v>
      </c>
      <c r="G27" s="10">
        <v>85.251000000000005</v>
      </c>
      <c r="H27" s="10">
        <v>88.287000000000006</v>
      </c>
      <c r="I27" s="10">
        <v>88.999195652173896</v>
      </c>
      <c r="J27" s="26"/>
      <c r="K27" s="34">
        <f t="shared" si="0"/>
        <v>262.53719565217392</v>
      </c>
      <c r="L27" s="7">
        <v>24</v>
      </c>
      <c r="M27" s="17">
        <f t="shared" si="1"/>
        <v>0.1951219512195122</v>
      </c>
      <c r="N27" s="7" t="s">
        <v>20</v>
      </c>
      <c r="O27" s="30"/>
    </row>
    <row r="28" spans="1:15" ht="20.100000000000001" customHeight="1">
      <c r="A28" s="5">
        <v>25</v>
      </c>
      <c r="B28" s="6" t="s">
        <v>694</v>
      </c>
      <c r="C28" s="2">
        <v>123</v>
      </c>
      <c r="D28" s="9" t="s">
        <v>742</v>
      </c>
      <c r="E28" s="9" t="s">
        <v>743</v>
      </c>
      <c r="F28" s="7" t="s">
        <v>29</v>
      </c>
      <c r="G28" s="10">
        <v>87.778499999999994</v>
      </c>
      <c r="H28" s="10">
        <v>88.981333962264202</v>
      </c>
      <c r="I28" s="10">
        <v>85.019619718309897</v>
      </c>
      <c r="J28" s="26"/>
      <c r="K28" s="34">
        <f t="shared" si="0"/>
        <v>261.77945368057408</v>
      </c>
      <c r="L28" s="7">
        <v>25</v>
      </c>
      <c r="M28" s="17">
        <f t="shared" si="1"/>
        <v>0.2032520325203252</v>
      </c>
      <c r="N28" s="7" t="s">
        <v>20</v>
      </c>
      <c r="O28" s="30"/>
    </row>
    <row r="29" spans="1:15" ht="20.100000000000001" customHeight="1">
      <c r="A29" s="5">
        <v>26</v>
      </c>
      <c r="B29" s="6" t="s">
        <v>694</v>
      </c>
      <c r="C29" s="2">
        <v>123</v>
      </c>
      <c r="D29" s="9" t="s">
        <v>634</v>
      </c>
      <c r="E29" s="9" t="s">
        <v>744</v>
      </c>
      <c r="F29" s="7" t="s">
        <v>29</v>
      </c>
      <c r="G29" s="10">
        <v>86.977999999999994</v>
      </c>
      <c r="H29" s="10">
        <v>86.509197297297305</v>
      </c>
      <c r="I29" s="10">
        <v>87.927891304347796</v>
      </c>
      <c r="J29" s="26"/>
      <c r="K29" s="34">
        <f t="shared" si="0"/>
        <v>261.4150886016451</v>
      </c>
      <c r="L29" s="7">
        <v>26</v>
      </c>
      <c r="M29" s="17">
        <f t="shared" si="1"/>
        <v>0.21138211382113822</v>
      </c>
      <c r="N29" s="7" t="s">
        <v>20</v>
      </c>
      <c r="O29" s="30"/>
    </row>
    <row r="30" spans="1:15" ht="20.100000000000001" customHeight="1">
      <c r="A30" s="5">
        <v>27</v>
      </c>
      <c r="B30" s="6" t="s">
        <v>694</v>
      </c>
      <c r="C30" s="2">
        <v>123</v>
      </c>
      <c r="D30" s="9" t="s">
        <v>745</v>
      </c>
      <c r="E30" s="9" t="s">
        <v>746</v>
      </c>
      <c r="F30" s="7" t="s">
        <v>29</v>
      </c>
      <c r="G30" s="10">
        <v>86.780500000000004</v>
      </c>
      <c r="H30" s="10">
        <v>86.338999999999999</v>
      </c>
      <c r="I30" s="10">
        <v>88.290859154929507</v>
      </c>
      <c r="J30" s="26"/>
      <c r="K30" s="34">
        <f t="shared" si="0"/>
        <v>261.41035915492955</v>
      </c>
      <c r="L30" s="7">
        <v>27</v>
      </c>
      <c r="M30" s="17">
        <f t="shared" si="1"/>
        <v>0.21951219512195122</v>
      </c>
      <c r="N30" s="7" t="s">
        <v>20</v>
      </c>
      <c r="O30" s="30"/>
    </row>
    <row r="31" spans="1:15" ht="20.100000000000001" customHeight="1">
      <c r="A31" s="5">
        <v>28</v>
      </c>
      <c r="B31" s="6" t="s">
        <v>694</v>
      </c>
      <c r="C31" s="2">
        <v>123</v>
      </c>
      <c r="D31" s="9" t="s">
        <v>747</v>
      </c>
      <c r="E31" s="9" t="s">
        <v>748</v>
      </c>
      <c r="F31" s="7" t="s">
        <v>29</v>
      </c>
      <c r="G31" s="10">
        <v>88.615499999999997</v>
      </c>
      <c r="H31" s="10">
        <v>88.611501886792496</v>
      </c>
      <c r="I31" s="10">
        <v>83.651767605633793</v>
      </c>
      <c r="J31" s="26"/>
      <c r="K31" s="34">
        <f t="shared" si="0"/>
        <v>260.87876949242627</v>
      </c>
      <c r="L31" s="7">
        <v>28</v>
      </c>
      <c r="M31" s="17">
        <f t="shared" si="1"/>
        <v>0.22764227642276422</v>
      </c>
      <c r="N31" s="7" t="s">
        <v>20</v>
      </c>
      <c r="O31" s="30"/>
    </row>
    <row r="32" spans="1:15" ht="20.100000000000001" customHeight="1">
      <c r="A32" s="5">
        <v>29</v>
      </c>
      <c r="B32" s="6" t="s">
        <v>694</v>
      </c>
      <c r="C32" s="2">
        <v>123</v>
      </c>
      <c r="D32" s="9" t="s">
        <v>749</v>
      </c>
      <c r="E32" s="9" t="s">
        <v>750</v>
      </c>
      <c r="F32" s="7" t="s">
        <v>29</v>
      </c>
      <c r="G32" s="10">
        <v>85.084999999999994</v>
      </c>
      <c r="H32" s="10">
        <v>85.892499999999998</v>
      </c>
      <c r="I32" s="10">
        <v>89.288913480885299</v>
      </c>
      <c r="J32" s="26"/>
      <c r="K32" s="34">
        <f t="shared" si="0"/>
        <v>260.26641348088526</v>
      </c>
      <c r="L32" s="7">
        <v>29</v>
      </c>
      <c r="M32" s="17">
        <f t="shared" si="1"/>
        <v>0.23577235772357724</v>
      </c>
      <c r="N32" s="7" t="s">
        <v>20</v>
      </c>
      <c r="O32" s="30"/>
    </row>
    <row r="33" spans="1:15" ht="20.100000000000001" customHeight="1">
      <c r="A33" s="5">
        <v>30</v>
      </c>
      <c r="B33" s="6" t="s">
        <v>694</v>
      </c>
      <c r="C33" s="2">
        <v>123</v>
      </c>
      <c r="D33" s="9" t="s">
        <v>751</v>
      </c>
      <c r="E33" s="9" t="s">
        <v>752</v>
      </c>
      <c r="F33" s="7" t="s">
        <v>29</v>
      </c>
      <c r="G33" s="10">
        <v>88.377499999999998</v>
      </c>
      <c r="H33" s="10">
        <v>85.564994594594594</v>
      </c>
      <c r="I33" s="10">
        <v>85.866239130434806</v>
      </c>
      <c r="J33" s="26"/>
      <c r="K33" s="34">
        <f t="shared" si="0"/>
        <v>259.80873372502941</v>
      </c>
      <c r="L33" s="7">
        <v>30</v>
      </c>
      <c r="M33" s="17">
        <f t="shared" si="1"/>
        <v>0.24390243902439024</v>
      </c>
      <c r="N33" s="7" t="s">
        <v>20</v>
      </c>
      <c r="O33" s="30"/>
    </row>
    <row r="34" spans="1:15" ht="20.100000000000001" customHeight="1">
      <c r="A34" s="5">
        <v>31</v>
      </c>
      <c r="B34" s="6" t="s">
        <v>694</v>
      </c>
      <c r="C34" s="2">
        <v>123</v>
      </c>
      <c r="D34" s="9" t="s">
        <v>753</v>
      </c>
      <c r="E34" s="9" t="s">
        <v>754</v>
      </c>
      <c r="F34" s="7" t="s">
        <v>29</v>
      </c>
      <c r="G34" s="10">
        <v>86.593500000000006</v>
      </c>
      <c r="H34" s="10">
        <v>86.181667924528298</v>
      </c>
      <c r="I34" s="10">
        <v>86.748957746478894</v>
      </c>
      <c r="J34" s="26"/>
      <c r="K34" s="34">
        <f t="shared" si="0"/>
        <v>259.5241256710072</v>
      </c>
      <c r="L34" s="7">
        <v>31</v>
      </c>
      <c r="M34" s="17">
        <f t="shared" si="1"/>
        <v>0.25203252032520324</v>
      </c>
      <c r="N34" s="7" t="s">
        <v>20</v>
      </c>
      <c r="O34" s="30"/>
    </row>
    <row r="35" spans="1:15" ht="20.100000000000001" customHeight="1">
      <c r="A35" s="5">
        <v>32</v>
      </c>
      <c r="B35" s="6" t="s">
        <v>694</v>
      </c>
      <c r="C35" s="2">
        <v>123</v>
      </c>
      <c r="D35" s="9" t="s">
        <v>755</v>
      </c>
      <c r="E35" s="9" t="s">
        <v>756</v>
      </c>
      <c r="F35" s="7" t="s">
        <v>29</v>
      </c>
      <c r="G35" s="10">
        <v>87.194999999999993</v>
      </c>
      <c r="H35" s="10">
        <v>88.1875</v>
      </c>
      <c r="I35" s="10">
        <v>83.800807453416198</v>
      </c>
      <c r="J35" s="26"/>
      <c r="K35" s="34">
        <f t="shared" si="0"/>
        <v>259.18330745341621</v>
      </c>
      <c r="L35" s="7">
        <v>32</v>
      </c>
      <c r="M35" s="17">
        <f t="shared" si="1"/>
        <v>0.26016260162601629</v>
      </c>
      <c r="N35" s="7" t="s">
        <v>20</v>
      </c>
      <c r="O35" s="30"/>
    </row>
    <row r="36" spans="1:15" ht="20.100000000000001" customHeight="1">
      <c r="A36" s="5">
        <v>33</v>
      </c>
      <c r="B36" s="6" t="s">
        <v>694</v>
      </c>
      <c r="C36" s="2">
        <v>123</v>
      </c>
      <c r="D36" s="9" t="s">
        <v>757</v>
      </c>
      <c r="E36" s="9" t="s">
        <v>758</v>
      </c>
      <c r="F36" s="7" t="s">
        <v>29</v>
      </c>
      <c r="G36" s="10">
        <v>87.038499999999999</v>
      </c>
      <c r="H36" s="10">
        <v>88.346500000000006</v>
      </c>
      <c r="I36" s="10">
        <v>83.561000000000007</v>
      </c>
      <c r="J36" s="26"/>
      <c r="K36" s="34">
        <f t="shared" si="0"/>
        <v>258.94600000000003</v>
      </c>
      <c r="L36" s="7">
        <v>33</v>
      </c>
      <c r="M36" s="17">
        <f t="shared" si="1"/>
        <v>0.26829268292682928</v>
      </c>
      <c r="N36" s="7" t="s">
        <v>20</v>
      </c>
      <c r="O36" s="30"/>
    </row>
    <row r="37" spans="1:15" ht="20.100000000000001" customHeight="1">
      <c r="A37" s="5">
        <v>34</v>
      </c>
      <c r="B37" s="6" t="s">
        <v>694</v>
      </c>
      <c r="C37" s="2">
        <v>123</v>
      </c>
      <c r="D37" s="9" t="s">
        <v>759</v>
      </c>
      <c r="E37" s="9" t="s">
        <v>760</v>
      </c>
      <c r="F37" s="7" t="s">
        <v>29</v>
      </c>
      <c r="G37" s="10">
        <v>86.375</v>
      </c>
      <c r="H37" s="10">
        <v>86.135000000000005</v>
      </c>
      <c r="I37" s="10">
        <v>85.815652173912994</v>
      </c>
      <c r="J37" s="26"/>
      <c r="K37" s="34">
        <f t="shared" si="0"/>
        <v>258.325652173913</v>
      </c>
      <c r="L37" s="7">
        <v>34</v>
      </c>
      <c r="M37" s="17">
        <f t="shared" si="1"/>
        <v>0.27642276422764228</v>
      </c>
      <c r="N37" s="7" t="s">
        <v>20</v>
      </c>
      <c r="O37" s="30"/>
    </row>
    <row r="38" spans="1:15" ht="20.100000000000001" customHeight="1">
      <c r="A38" s="5">
        <v>35</v>
      </c>
      <c r="B38" s="6" t="s">
        <v>694</v>
      </c>
      <c r="C38" s="2">
        <v>123</v>
      </c>
      <c r="D38" s="9" t="s">
        <v>761</v>
      </c>
      <c r="E38" s="9" t="s">
        <v>762</v>
      </c>
      <c r="F38" s="7" t="s">
        <v>29</v>
      </c>
      <c r="G38" s="10">
        <v>87.191999999999993</v>
      </c>
      <c r="H38" s="10">
        <v>88.171999999999997</v>
      </c>
      <c r="I38" s="10">
        <v>82.705500000000001</v>
      </c>
      <c r="J38" s="26"/>
      <c r="K38" s="34">
        <f t="shared" si="0"/>
        <v>258.06949999999995</v>
      </c>
      <c r="L38" s="7">
        <v>35</v>
      </c>
      <c r="M38" s="17">
        <f t="shared" si="1"/>
        <v>0.28455284552845528</v>
      </c>
      <c r="N38" s="7" t="s">
        <v>20</v>
      </c>
      <c r="O38" s="30"/>
    </row>
    <row r="39" spans="1:15" ht="20.100000000000001" customHeight="1">
      <c r="A39" s="5">
        <v>36</v>
      </c>
      <c r="B39" s="6" t="s">
        <v>694</v>
      </c>
      <c r="C39" s="2">
        <v>123</v>
      </c>
      <c r="D39" s="9" t="s">
        <v>763</v>
      </c>
      <c r="E39" s="9" t="s">
        <v>764</v>
      </c>
      <c r="F39" s="7" t="s">
        <v>29</v>
      </c>
      <c r="G39" s="10">
        <v>88.941500000000005</v>
      </c>
      <c r="H39" s="10">
        <v>85.8035</v>
      </c>
      <c r="I39" s="10">
        <v>83.284499999999994</v>
      </c>
      <c r="J39" s="26"/>
      <c r="K39" s="34">
        <f t="shared" si="0"/>
        <v>258.02949999999998</v>
      </c>
      <c r="L39" s="7">
        <v>36</v>
      </c>
      <c r="M39" s="17">
        <f t="shared" si="1"/>
        <v>0.29268292682926828</v>
      </c>
      <c r="N39" s="7" t="s">
        <v>20</v>
      </c>
      <c r="O39" s="30"/>
    </row>
    <row r="40" spans="1:15" ht="20.100000000000001" customHeight="1">
      <c r="A40" s="5">
        <v>37</v>
      </c>
      <c r="B40" s="6" t="s">
        <v>694</v>
      </c>
      <c r="C40" s="2">
        <v>123</v>
      </c>
      <c r="D40" s="9" t="s">
        <v>765</v>
      </c>
      <c r="E40" s="9" t="s">
        <v>766</v>
      </c>
      <c r="F40" s="7" t="s">
        <v>29</v>
      </c>
      <c r="G40" s="10">
        <v>87.043499999999995</v>
      </c>
      <c r="H40" s="10">
        <v>84.955330188679298</v>
      </c>
      <c r="I40" s="10">
        <v>85.822000000000003</v>
      </c>
      <c r="J40" s="26"/>
      <c r="K40" s="34">
        <f t="shared" si="0"/>
        <v>257.82083018867928</v>
      </c>
      <c r="L40" s="7">
        <v>37</v>
      </c>
      <c r="M40" s="17">
        <f t="shared" si="1"/>
        <v>0.30081300813008133</v>
      </c>
      <c r="N40" s="7" t="s">
        <v>20</v>
      </c>
      <c r="O40" s="30"/>
    </row>
    <row r="41" spans="1:15" ht="20.100000000000001" customHeight="1">
      <c r="A41" s="5">
        <v>38</v>
      </c>
      <c r="B41" s="6" t="s">
        <v>694</v>
      </c>
      <c r="C41" s="2">
        <v>123</v>
      </c>
      <c r="D41" s="9" t="s">
        <v>767</v>
      </c>
      <c r="E41" s="9" t="s">
        <v>768</v>
      </c>
      <c r="F41" s="7" t="s">
        <v>29</v>
      </c>
      <c r="G41" s="10">
        <v>88.167500000000004</v>
      </c>
      <c r="H41" s="10">
        <v>86.087500000000006</v>
      </c>
      <c r="I41" s="10">
        <v>83.521589537223306</v>
      </c>
      <c r="J41" s="26"/>
      <c r="K41" s="34">
        <f t="shared" si="0"/>
        <v>257.77658953722329</v>
      </c>
      <c r="L41" s="7">
        <v>38</v>
      </c>
      <c r="M41" s="17">
        <f t="shared" si="1"/>
        <v>0.30894308943089432</v>
      </c>
      <c r="N41" s="7" t="s">
        <v>20</v>
      </c>
      <c r="O41" s="30"/>
    </row>
    <row r="42" spans="1:15" ht="20.100000000000001" customHeight="1">
      <c r="A42" s="5">
        <v>39</v>
      </c>
      <c r="B42" s="6" t="s">
        <v>694</v>
      </c>
      <c r="C42" s="2">
        <v>123</v>
      </c>
      <c r="D42" s="9" t="s">
        <v>769</v>
      </c>
      <c r="E42" s="9" t="s">
        <v>770</v>
      </c>
      <c r="F42" s="7" t="s">
        <v>29</v>
      </c>
      <c r="G42" s="10">
        <v>87.847999999999999</v>
      </c>
      <c r="H42" s="10">
        <v>87.960999999999999</v>
      </c>
      <c r="I42" s="10">
        <v>81.235500000000002</v>
      </c>
      <c r="J42" s="26"/>
      <c r="K42" s="34">
        <f t="shared" si="0"/>
        <v>257.04449999999997</v>
      </c>
      <c r="L42" s="7">
        <v>39</v>
      </c>
      <c r="M42" s="17">
        <f t="shared" si="1"/>
        <v>0.31707317073170732</v>
      </c>
      <c r="N42" s="7" t="s">
        <v>20</v>
      </c>
      <c r="O42" s="30"/>
    </row>
    <row r="43" spans="1:15" ht="20.100000000000001" customHeight="1">
      <c r="A43" s="5">
        <v>40</v>
      </c>
      <c r="B43" s="6" t="s">
        <v>694</v>
      </c>
      <c r="C43" s="2">
        <v>123</v>
      </c>
      <c r="D43" s="9" t="s">
        <v>771</v>
      </c>
      <c r="E43" s="9" t="s">
        <v>772</v>
      </c>
      <c r="F43" s="7" t="s">
        <v>29</v>
      </c>
      <c r="G43" s="10">
        <v>88.177999999999997</v>
      </c>
      <c r="H43" s="10">
        <v>85.3388320754717</v>
      </c>
      <c r="I43" s="10">
        <v>83.380014084507096</v>
      </c>
      <c r="J43" s="26"/>
      <c r="K43" s="34">
        <f t="shared" si="0"/>
        <v>256.89684615997879</v>
      </c>
      <c r="L43" s="7">
        <v>40</v>
      </c>
      <c r="M43" s="17">
        <f t="shared" si="1"/>
        <v>0.32520325203252032</v>
      </c>
      <c r="N43" s="7" t="s">
        <v>20</v>
      </c>
      <c r="O43" s="30"/>
    </row>
    <row r="44" spans="1:15" ht="20.100000000000001" customHeight="1">
      <c r="A44" s="5">
        <v>41</v>
      </c>
      <c r="B44" s="6" t="s">
        <v>694</v>
      </c>
      <c r="C44" s="2">
        <v>123</v>
      </c>
      <c r="D44" s="9" t="s">
        <v>773</v>
      </c>
      <c r="E44" s="9" t="s">
        <v>774</v>
      </c>
      <c r="F44" s="7" t="s">
        <v>29</v>
      </c>
      <c r="G44" s="10">
        <v>88.739000000000004</v>
      </c>
      <c r="H44" s="10">
        <v>86.657499999999999</v>
      </c>
      <c r="I44" s="10">
        <v>81.467217391304303</v>
      </c>
      <c r="J44" s="26"/>
      <c r="K44" s="34">
        <f t="shared" si="0"/>
        <v>256.86371739130431</v>
      </c>
      <c r="L44" s="7">
        <v>41</v>
      </c>
      <c r="M44" s="17">
        <f t="shared" si="1"/>
        <v>0.33333333333333331</v>
      </c>
      <c r="N44" s="7" t="s">
        <v>20</v>
      </c>
      <c r="O44" s="30"/>
    </row>
    <row r="45" spans="1:15" ht="20.100000000000001" customHeight="1">
      <c r="A45" s="5">
        <v>42</v>
      </c>
      <c r="B45" s="6" t="s">
        <v>694</v>
      </c>
      <c r="C45" s="2">
        <v>123</v>
      </c>
      <c r="D45" s="9" t="s">
        <v>775</v>
      </c>
      <c r="E45" s="9" t="s">
        <v>776</v>
      </c>
      <c r="F45" s="7" t="s">
        <v>29</v>
      </c>
      <c r="G45" s="10">
        <v>85.927499999999995</v>
      </c>
      <c r="H45" s="10">
        <v>85.207499999999996</v>
      </c>
      <c r="I45" s="10">
        <v>85.656521739130397</v>
      </c>
      <c r="J45" s="26"/>
      <c r="K45" s="34">
        <f t="shared" si="0"/>
        <v>256.79152173913042</v>
      </c>
      <c r="L45" s="7">
        <v>42</v>
      </c>
      <c r="M45" s="17">
        <f t="shared" si="1"/>
        <v>0.34146341463414637</v>
      </c>
      <c r="N45" s="7" t="s">
        <v>29</v>
      </c>
      <c r="O45" s="30"/>
    </row>
    <row r="46" spans="1:15" ht="20.100000000000001" customHeight="1">
      <c r="A46" s="5">
        <v>43</v>
      </c>
      <c r="B46" s="6" t="s">
        <v>694</v>
      </c>
      <c r="C46" s="2">
        <v>123</v>
      </c>
      <c r="D46" s="9" t="s">
        <v>777</v>
      </c>
      <c r="E46" s="9" t="s">
        <v>778</v>
      </c>
      <c r="F46" s="7" t="s">
        <v>29</v>
      </c>
      <c r="G46" s="10">
        <v>85.025999999999996</v>
      </c>
      <c r="H46" s="10">
        <v>86.613500000000002</v>
      </c>
      <c r="I46" s="10">
        <v>84.243499999999997</v>
      </c>
      <c r="J46" s="26"/>
      <c r="K46" s="34">
        <f t="shared" si="0"/>
        <v>255.88299999999998</v>
      </c>
      <c r="L46" s="7">
        <v>43</v>
      </c>
      <c r="M46" s="17">
        <f t="shared" si="1"/>
        <v>0.34959349593495936</v>
      </c>
      <c r="N46" s="7" t="s">
        <v>29</v>
      </c>
      <c r="O46" s="30"/>
    </row>
    <row r="47" spans="1:15" ht="20.100000000000001" customHeight="1">
      <c r="A47" s="5">
        <v>44</v>
      </c>
      <c r="B47" s="6" t="s">
        <v>694</v>
      </c>
      <c r="C47" s="2">
        <v>123</v>
      </c>
      <c r="D47" s="9" t="s">
        <v>779</v>
      </c>
      <c r="E47" s="9" t="s">
        <v>780</v>
      </c>
      <c r="F47" s="7" t="s">
        <v>29</v>
      </c>
      <c r="G47" s="10">
        <v>86.797499999999999</v>
      </c>
      <c r="H47" s="10">
        <v>86.3553773584906</v>
      </c>
      <c r="I47" s="10">
        <v>82.616640845070407</v>
      </c>
      <c r="J47" s="26"/>
      <c r="K47" s="34">
        <f t="shared" si="0"/>
        <v>255.76951820356101</v>
      </c>
      <c r="L47" s="7">
        <v>44</v>
      </c>
      <c r="M47" s="17">
        <f t="shared" si="1"/>
        <v>0.35772357723577236</v>
      </c>
      <c r="N47" s="7" t="s">
        <v>29</v>
      </c>
      <c r="O47" s="30"/>
    </row>
    <row r="48" spans="1:15" ht="20.100000000000001" customHeight="1">
      <c r="A48" s="5">
        <v>45</v>
      </c>
      <c r="B48" s="6" t="s">
        <v>694</v>
      </c>
      <c r="C48" s="2">
        <v>123</v>
      </c>
      <c r="D48" s="9" t="s">
        <v>781</v>
      </c>
      <c r="E48" s="9" t="s">
        <v>782</v>
      </c>
      <c r="F48" s="7" t="s">
        <v>29</v>
      </c>
      <c r="G48" s="10">
        <v>87.739500000000007</v>
      </c>
      <c r="H48" s="10">
        <v>84.066624528301901</v>
      </c>
      <c r="I48" s="10">
        <v>83.837605633802795</v>
      </c>
      <c r="J48" s="26"/>
      <c r="K48" s="34">
        <f t="shared" si="0"/>
        <v>255.6437301621047</v>
      </c>
      <c r="L48" s="7">
        <v>45</v>
      </c>
      <c r="M48" s="17">
        <f t="shared" si="1"/>
        <v>0.36585365853658536</v>
      </c>
      <c r="N48" s="7" t="s">
        <v>29</v>
      </c>
      <c r="O48" s="30"/>
    </row>
    <row r="49" spans="1:15" ht="20.100000000000001" customHeight="1">
      <c r="A49" s="5">
        <v>46</v>
      </c>
      <c r="B49" s="6" t="s">
        <v>694</v>
      </c>
      <c r="C49" s="2">
        <v>123</v>
      </c>
      <c r="D49" s="9" t="s">
        <v>783</v>
      </c>
      <c r="E49" s="9" t="s">
        <v>784</v>
      </c>
      <c r="F49" s="7" t="s">
        <v>29</v>
      </c>
      <c r="G49" s="10">
        <v>84.066000000000003</v>
      </c>
      <c r="H49" s="10">
        <v>84.596000000000004</v>
      </c>
      <c r="I49" s="10">
        <v>86.762288732394396</v>
      </c>
      <c r="J49" s="26"/>
      <c r="K49" s="34">
        <f t="shared" si="0"/>
        <v>255.42428873239442</v>
      </c>
      <c r="L49" s="7">
        <v>46</v>
      </c>
      <c r="M49" s="17">
        <f t="shared" si="1"/>
        <v>0.37398373983739835</v>
      </c>
      <c r="N49" s="7" t="s">
        <v>29</v>
      </c>
      <c r="O49" s="30"/>
    </row>
    <row r="50" spans="1:15" ht="20.100000000000001" customHeight="1">
      <c r="A50" s="5">
        <v>47</v>
      </c>
      <c r="B50" s="6" t="s">
        <v>694</v>
      </c>
      <c r="C50" s="2">
        <v>123</v>
      </c>
      <c r="D50" s="9" t="s">
        <v>785</v>
      </c>
      <c r="E50" s="9" t="s">
        <v>786</v>
      </c>
      <c r="F50" s="7" t="s">
        <v>29</v>
      </c>
      <c r="G50" s="10">
        <v>85.112499999999997</v>
      </c>
      <c r="H50" s="10">
        <v>84.245000000000005</v>
      </c>
      <c r="I50" s="10">
        <v>86.002867203219296</v>
      </c>
      <c r="J50" s="26"/>
      <c r="K50" s="34">
        <f t="shared" si="0"/>
        <v>255.36036720321931</v>
      </c>
      <c r="L50" s="7">
        <v>47</v>
      </c>
      <c r="M50" s="17">
        <f t="shared" si="1"/>
        <v>0.38211382113821141</v>
      </c>
      <c r="N50" s="7" t="s">
        <v>29</v>
      </c>
      <c r="O50" s="30"/>
    </row>
    <row r="51" spans="1:15" ht="20.100000000000001" customHeight="1">
      <c r="A51" s="5">
        <v>48</v>
      </c>
      <c r="B51" s="6" t="s">
        <v>694</v>
      </c>
      <c r="C51" s="2">
        <v>123</v>
      </c>
      <c r="D51" s="9" t="s">
        <v>787</v>
      </c>
      <c r="E51" s="9" t="s">
        <v>788</v>
      </c>
      <c r="F51" s="7" t="s">
        <v>29</v>
      </c>
      <c r="G51" s="10">
        <v>84.976500000000001</v>
      </c>
      <c r="H51" s="10">
        <v>86.959000000000003</v>
      </c>
      <c r="I51" s="10">
        <v>83.200500000000005</v>
      </c>
      <c r="J51" s="26"/>
      <c r="K51" s="34">
        <f t="shared" si="0"/>
        <v>255.136</v>
      </c>
      <c r="L51" s="7">
        <v>48</v>
      </c>
      <c r="M51" s="17">
        <f t="shared" si="1"/>
        <v>0.3902439024390244</v>
      </c>
      <c r="N51" s="7" t="s">
        <v>29</v>
      </c>
      <c r="O51" s="30"/>
    </row>
    <row r="52" spans="1:15" ht="20.100000000000001" customHeight="1">
      <c r="A52" s="5">
        <v>49</v>
      </c>
      <c r="B52" s="6" t="s">
        <v>694</v>
      </c>
      <c r="C52" s="2">
        <v>123</v>
      </c>
      <c r="D52" s="9" t="s">
        <v>789</v>
      </c>
      <c r="E52" s="9" t="s">
        <v>790</v>
      </c>
      <c r="F52" s="7" t="s">
        <v>29</v>
      </c>
      <c r="G52" s="10">
        <v>86.452500000000001</v>
      </c>
      <c r="H52" s="10">
        <v>85.138499999999993</v>
      </c>
      <c r="I52" s="10">
        <v>83.345978873239403</v>
      </c>
      <c r="J52" s="26"/>
      <c r="K52" s="34">
        <f t="shared" si="0"/>
        <v>254.93697887323941</v>
      </c>
      <c r="L52" s="7">
        <v>49</v>
      </c>
      <c r="M52" s="17">
        <f t="shared" si="1"/>
        <v>0.3983739837398374</v>
      </c>
      <c r="N52" s="7" t="s">
        <v>29</v>
      </c>
      <c r="O52" s="30"/>
    </row>
    <row r="53" spans="1:15" ht="20.100000000000001" customHeight="1">
      <c r="A53" s="5">
        <v>50</v>
      </c>
      <c r="B53" s="6" t="s">
        <v>694</v>
      </c>
      <c r="C53" s="2">
        <v>123</v>
      </c>
      <c r="D53" s="9" t="s">
        <v>791</v>
      </c>
      <c r="E53" s="9" t="s">
        <v>792</v>
      </c>
      <c r="F53" s="7" t="s">
        <v>29</v>
      </c>
      <c r="G53" s="10">
        <v>84.514499999999998</v>
      </c>
      <c r="H53" s="10">
        <v>86.03</v>
      </c>
      <c r="I53" s="10">
        <v>84.12</v>
      </c>
      <c r="J53" s="26"/>
      <c r="K53" s="34">
        <f t="shared" si="0"/>
        <v>254.6645</v>
      </c>
      <c r="L53" s="7">
        <v>50</v>
      </c>
      <c r="M53" s="17">
        <f t="shared" si="1"/>
        <v>0.4065040650406504</v>
      </c>
      <c r="N53" s="7" t="s">
        <v>29</v>
      </c>
      <c r="O53" s="30"/>
    </row>
    <row r="54" spans="1:15" ht="20.100000000000001" customHeight="1">
      <c r="A54" s="5">
        <v>51</v>
      </c>
      <c r="B54" s="6" t="s">
        <v>694</v>
      </c>
      <c r="C54" s="2">
        <v>123</v>
      </c>
      <c r="D54" s="9" t="s">
        <v>793</v>
      </c>
      <c r="E54" s="9" t="s">
        <v>794</v>
      </c>
      <c r="F54" s="7" t="s">
        <v>29</v>
      </c>
      <c r="G54" s="10">
        <v>85.51</v>
      </c>
      <c r="H54" s="10">
        <v>82.474999999999994</v>
      </c>
      <c r="I54" s="10">
        <v>86.616599378882</v>
      </c>
      <c r="J54" s="26"/>
      <c r="K54" s="34">
        <f t="shared" si="0"/>
        <v>254.60159937888201</v>
      </c>
      <c r="L54" s="7">
        <v>51</v>
      </c>
      <c r="M54" s="17">
        <f t="shared" si="1"/>
        <v>0.41463414634146339</v>
      </c>
      <c r="N54" s="7" t="s">
        <v>29</v>
      </c>
      <c r="O54" s="30"/>
    </row>
    <row r="55" spans="1:15" ht="20.100000000000001" customHeight="1">
      <c r="A55" s="5">
        <v>52</v>
      </c>
      <c r="B55" s="6" t="s">
        <v>694</v>
      </c>
      <c r="C55" s="2">
        <v>123</v>
      </c>
      <c r="D55" s="9" t="s">
        <v>795</v>
      </c>
      <c r="E55" s="9" t="s">
        <v>796</v>
      </c>
      <c r="F55" s="7" t="s">
        <v>29</v>
      </c>
      <c r="G55" s="10">
        <v>88.475499999999997</v>
      </c>
      <c r="H55" s="10">
        <v>85.278458490565995</v>
      </c>
      <c r="I55" s="10">
        <v>80.692091549295796</v>
      </c>
      <c r="J55" s="26"/>
      <c r="K55" s="34">
        <f t="shared" si="0"/>
        <v>254.4460500398618</v>
      </c>
      <c r="L55" s="7">
        <v>52</v>
      </c>
      <c r="M55" s="17">
        <f t="shared" si="1"/>
        <v>0.42276422764227645</v>
      </c>
      <c r="N55" s="7" t="s">
        <v>29</v>
      </c>
      <c r="O55" s="30"/>
    </row>
    <row r="56" spans="1:15" ht="20.100000000000001" customHeight="1">
      <c r="A56" s="5">
        <v>53</v>
      </c>
      <c r="B56" s="6" t="s">
        <v>694</v>
      </c>
      <c r="C56" s="2">
        <v>123</v>
      </c>
      <c r="D56" s="9" t="s">
        <v>797</v>
      </c>
      <c r="E56" s="9" t="s">
        <v>798</v>
      </c>
      <c r="F56" s="7" t="s">
        <v>29</v>
      </c>
      <c r="G56" s="10">
        <v>85.648499999999999</v>
      </c>
      <c r="H56" s="10">
        <v>87.38</v>
      </c>
      <c r="I56" s="10">
        <v>81.290499999999994</v>
      </c>
      <c r="J56" s="26"/>
      <c r="K56" s="34">
        <f t="shared" si="0"/>
        <v>254.31900000000002</v>
      </c>
      <c r="L56" s="7">
        <v>53</v>
      </c>
      <c r="M56" s="17">
        <f t="shared" si="1"/>
        <v>0.43089430894308944</v>
      </c>
      <c r="N56" s="7" t="s">
        <v>29</v>
      </c>
      <c r="O56" s="30"/>
    </row>
    <row r="57" spans="1:15" ht="20.100000000000001" customHeight="1">
      <c r="A57" s="5">
        <v>54</v>
      </c>
      <c r="B57" s="6" t="s">
        <v>694</v>
      </c>
      <c r="C57" s="2">
        <v>123</v>
      </c>
      <c r="D57" s="9" t="s">
        <v>799</v>
      </c>
      <c r="E57" s="9" t="s">
        <v>800</v>
      </c>
      <c r="F57" s="7" t="s">
        <v>29</v>
      </c>
      <c r="G57" s="10">
        <v>84.05</v>
      </c>
      <c r="H57" s="10">
        <v>83.655000000000001</v>
      </c>
      <c r="I57" s="10">
        <v>86.421801242236</v>
      </c>
      <c r="J57" s="26"/>
      <c r="K57" s="34">
        <f t="shared" si="0"/>
        <v>254.12680124223598</v>
      </c>
      <c r="L57" s="7">
        <v>54</v>
      </c>
      <c r="M57" s="17">
        <f t="shared" si="1"/>
        <v>0.43902439024390244</v>
      </c>
      <c r="N57" s="7" t="s">
        <v>29</v>
      </c>
      <c r="O57" s="30"/>
    </row>
    <row r="58" spans="1:15" ht="20.100000000000001" customHeight="1">
      <c r="A58" s="5">
        <v>55</v>
      </c>
      <c r="B58" s="6" t="s">
        <v>694</v>
      </c>
      <c r="C58" s="2">
        <v>123</v>
      </c>
      <c r="D58" s="9" t="s">
        <v>801</v>
      </c>
      <c r="E58" s="9" t="s">
        <v>802</v>
      </c>
      <c r="F58" s="7" t="s">
        <v>29</v>
      </c>
      <c r="G58" s="10">
        <v>82.412499999999994</v>
      </c>
      <c r="H58" s="10">
        <v>84.564999999999998</v>
      </c>
      <c r="I58" s="10">
        <v>86.664565217391299</v>
      </c>
      <c r="J58" s="26"/>
      <c r="K58" s="34">
        <f t="shared" si="0"/>
        <v>253.64206521739129</v>
      </c>
      <c r="L58" s="7">
        <v>55</v>
      </c>
      <c r="M58" s="17">
        <f t="shared" si="1"/>
        <v>0.44715447154471544</v>
      </c>
      <c r="N58" s="7" t="s">
        <v>29</v>
      </c>
      <c r="O58" s="30"/>
    </row>
    <row r="59" spans="1:15" ht="20.100000000000001" customHeight="1">
      <c r="A59" s="5">
        <v>56</v>
      </c>
      <c r="B59" s="6" t="s">
        <v>694</v>
      </c>
      <c r="C59" s="2">
        <v>123</v>
      </c>
      <c r="D59" s="9" t="s">
        <v>803</v>
      </c>
      <c r="E59" s="9" t="s">
        <v>804</v>
      </c>
      <c r="F59" s="7" t="s">
        <v>29</v>
      </c>
      <c r="G59" s="10">
        <v>85.381500000000003</v>
      </c>
      <c r="H59" s="10">
        <v>85.075999999999993</v>
      </c>
      <c r="I59" s="10">
        <v>83.005456521739106</v>
      </c>
      <c r="J59" s="26"/>
      <c r="K59" s="34">
        <f t="shared" si="0"/>
        <v>253.4629565217391</v>
      </c>
      <c r="L59" s="7">
        <v>56</v>
      </c>
      <c r="M59" s="17">
        <f t="shared" si="1"/>
        <v>0.45528455284552843</v>
      </c>
      <c r="N59" s="7" t="s">
        <v>29</v>
      </c>
      <c r="O59" s="30"/>
    </row>
    <row r="60" spans="1:15" ht="20.100000000000001" customHeight="1">
      <c r="A60" s="5">
        <v>57</v>
      </c>
      <c r="B60" s="6" t="s">
        <v>694</v>
      </c>
      <c r="C60" s="2">
        <v>123</v>
      </c>
      <c r="D60" s="9" t="s">
        <v>805</v>
      </c>
      <c r="E60" s="9" t="s">
        <v>806</v>
      </c>
      <c r="F60" s="7" t="s">
        <v>29</v>
      </c>
      <c r="G60" s="10">
        <v>85.138999999999996</v>
      </c>
      <c r="H60" s="10">
        <v>82.538499999999999</v>
      </c>
      <c r="I60" s="10">
        <v>85.281397887323905</v>
      </c>
      <c r="J60" s="26"/>
      <c r="K60" s="34">
        <f t="shared" si="0"/>
        <v>252.95889788732393</v>
      </c>
      <c r="L60" s="7">
        <v>57</v>
      </c>
      <c r="M60" s="17">
        <f t="shared" si="1"/>
        <v>0.46341463414634149</v>
      </c>
      <c r="N60" s="7" t="s">
        <v>29</v>
      </c>
      <c r="O60" s="30"/>
    </row>
    <row r="61" spans="1:15" ht="20.100000000000001" customHeight="1">
      <c r="A61" s="5">
        <v>58</v>
      </c>
      <c r="B61" s="6" t="s">
        <v>694</v>
      </c>
      <c r="C61" s="2">
        <v>123</v>
      </c>
      <c r="D61" s="9" t="s">
        <v>807</v>
      </c>
      <c r="E61" s="9" t="s">
        <v>808</v>
      </c>
      <c r="F61" s="7" t="s">
        <v>29</v>
      </c>
      <c r="G61" s="10">
        <v>89.537999999999997</v>
      </c>
      <c r="H61" s="10">
        <v>83.075999999999993</v>
      </c>
      <c r="I61" s="10">
        <v>80.162683098591501</v>
      </c>
      <c r="J61" s="26"/>
      <c r="K61" s="34">
        <f t="shared" si="0"/>
        <v>252.77668309859149</v>
      </c>
      <c r="L61" s="7">
        <v>58</v>
      </c>
      <c r="M61" s="17">
        <f t="shared" si="1"/>
        <v>0.47154471544715448</v>
      </c>
      <c r="N61" s="7" t="s">
        <v>29</v>
      </c>
      <c r="O61" s="30"/>
    </row>
    <row r="62" spans="1:15" ht="20.100000000000001" customHeight="1">
      <c r="A62" s="5">
        <v>59</v>
      </c>
      <c r="B62" s="6" t="s">
        <v>694</v>
      </c>
      <c r="C62" s="2">
        <v>123</v>
      </c>
      <c r="D62" s="9" t="s">
        <v>809</v>
      </c>
      <c r="E62" s="9" t="s">
        <v>810</v>
      </c>
      <c r="F62" s="7" t="s">
        <v>29</v>
      </c>
      <c r="G62" s="10">
        <v>87.16</v>
      </c>
      <c r="H62" s="10">
        <v>85.191500000000005</v>
      </c>
      <c r="I62" s="10">
        <v>80.330543478260793</v>
      </c>
      <c r="J62" s="26"/>
      <c r="K62" s="34">
        <f t="shared" si="0"/>
        <v>252.68204347826077</v>
      </c>
      <c r="L62" s="7">
        <v>59</v>
      </c>
      <c r="M62" s="17">
        <f t="shared" si="1"/>
        <v>0.47967479674796748</v>
      </c>
      <c r="N62" s="7" t="s">
        <v>29</v>
      </c>
      <c r="O62" s="30"/>
    </row>
    <row r="63" spans="1:15" ht="20.100000000000001" customHeight="1">
      <c r="A63" s="5">
        <v>60</v>
      </c>
      <c r="B63" s="6" t="s">
        <v>694</v>
      </c>
      <c r="C63" s="2">
        <v>123</v>
      </c>
      <c r="D63" s="9" t="s">
        <v>811</v>
      </c>
      <c r="E63" s="9" t="s">
        <v>812</v>
      </c>
      <c r="F63" s="7" t="s">
        <v>29</v>
      </c>
      <c r="G63" s="10">
        <v>85.533000000000001</v>
      </c>
      <c r="H63" s="10">
        <v>83.713999999999999</v>
      </c>
      <c r="I63" s="10">
        <v>82.881908450704202</v>
      </c>
      <c r="J63" s="26"/>
      <c r="K63" s="34">
        <f t="shared" si="0"/>
        <v>252.12890845070422</v>
      </c>
      <c r="L63" s="7">
        <v>60</v>
      </c>
      <c r="M63" s="17">
        <f t="shared" si="1"/>
        <v>0.48780487804878048</v>
      </c>
      <c r="N63" s="7" t="s">
        <v>29</v>
      </c>
      <c r="O63" s="30"/>
    </row>
    <row r="64" spans="1:15" ht="20.100000000000001" customHeight="1">
      <c r="A64" s="5">
        <v>61</v>
      </c>
      <c r="B64" s="6" t="s">
        <v>694</v>
      </c>
      <c r="C64" s="2">
        <v>123</v>
      </c>
      <c r="D64" s="9" t="s">
        <v>813</v>
      </c>
      <c r="E64" s="9" t="s">
        <v>814</v>
      </c>
      <c r="F64" s="7" t="s">
        <v>29</v>
      </c>
      <c r="G64" s="10">
        <v>84.451499999999996</v>
      </c>
      <c r="H64" s="10">
        <v>83.927999999999997</v>
      </c>
      <c r="I64" s="10">
        <v>83.44</v>
      </c>
      <c r="J64" s="26"/>
      <c r="K64" s="34">
        <f t="shared" si="0"/>
        <v>251.81950000000001</v>
      </c>
      <c r="L64" s="7">
        <v>61</v>
      </c>
      <c r="M64" s="17">
        <f t="shared" si="1"/>
        <v>0.49593495934959347</v>
      </c>
      <c r="N64" s="7" t="s">
        <v>29</v>
      </c>
      <c r="O64" s="30"/>
    </row>
    <row r="65" spans="1:15" ht="20.100000000000001" customHeight="1">
      <c r="A65" s="5">
        <v>62</v>
      </c>
      <c r="B65" s="6" t="s">
        <v>694</v>
      </c>
      <c r="C65" s="2">
        <v>123</v>
      </c>
      <c r="D65" s="9" t="s">
        <v>815</v>
      </c>
      <c r="E65" s="9" t="s">
        <v>816</v>
      </c>
      <c r="F65" s="7" t="s">
        <v>29</v>
      </c>
      <c r="G65" s="10">
        <v>83.91</v>
      </c>
      <c r="H65" s="10">
        <v>85.694833962264198</v>
      </c>
      <c r="I65" s="10">
        <v>82.015316901408497</v>
      </c>
      <c r="J65" s="26"/>
      <c r="K65" s="34">
        <f t="shared" si="0"/>
        <v>251.62015086367268</v>
      </c>
      <c r="L65" s="7">
        <v>62</v>
      </c>
      <c r="M65" s="17">
        <f t="shared" si="1"/>
        <v>0.50406504065040647</v>
      </c>
      <c r="N65" s="7" t="s">
        <v>29</v>
      </c>
      <c r="O65" s="30"/>
    </row>
    <row r="66" spans="1:15" ht="20.100000000000001" customHeight="1">
      <c r="A66" s="5">
        <v>63</v>
      </c>
      <c r="B66" s="6" t="s">
        <v>694</v>
      </c>
      <c r="C66" s="2">
        <v>123</v>
      </c>
      <c r="D66" s="9" t="s">
        <v>817</v>
      </c>
      <c r="E66" s="9" t="s">
        <v>818</v>
      </c>
      <c r="F66" s="7" t="s">
        <v>29</v>
      </c>
      <c r="G66" s="10">
        <v>88.477999999999994</v>
      </c>
      <c r="H66" s="10">
        <v>84.838499999999996</v>
      </c>
      <c r="I66" s="10">
        <v>78.162000000000006</v>
      </c>
      <c r="J66" s="26"/>
      <c r="K66" s="34">
        <f t="shared" si="0"/>
        <v>251.4785</v>
      </c>
      <c r="L66" s="7">
        <v>63</v>
      </c>
      <c r="M66" s="17">
        <f t="shared" si="1"/>
        <v>0.51219512195121952</v>
      </c>
      <c r="N66" s="7" t="s">
        <v>29</v>
      </c>
      <c r="O66" s="30"/>
    </row>
    <row r="67" spans="1:15" ht="20.100000000000001" customHeight="1">
      <c r="A67" s="5">
        <v>64</v>
      </c>
      <c r="B67" s="6" t="s">
        <v>694</v>
      </c>
      <c r="C67" s="2">
        <v>123</v>
      </c>
      <c r="D67" s="9" t="s">
        <v>819</v>
      </c>
      <c r="E67" s="9" t="s">
        <v>820</v>
      </c>
      <c r="F67" s="7" t="s">
        <v>29</v>
      </c>
      <c r="G67" s="10">
        <v>87.248500000000007</v>
      </c>
      <c r="H67" s="10">
        <v>85.635999999999996</v>
      </c>
      <c r="I67" s="10">
        <v>78.514413043478299</v>
      </c>
      <c r="J67" s="26"/>
      <c r="K67" s="34">
        <f t="shared" si="0"/>
        <v>251.3989130434783</v>
      </c>
      <c r="L67" s="7">
        <v>64</v>
      </c>
      <c r="M67" s="17">
        <f t="shared" si="1"/>
        <v>0.52032520325203258</v>
      </c>
      <c r="N67" s="7" t="s">
        <v>29</v>
      </c>
      <c r="O67" s="30"/>
    </row>
    <row r="68" spans="1:15" ht="20.100000000000001" customHeight="1">
      <c r="A68" s="5">
        <v>65</v>
      </c>
      <c r="B68" s="6" t="s">
        <v>694</v>
      </c>
      <c r="C68" s="2">
        <v>123</v>
      </c>
      <c r="D68" s="9" t="s">
        <v>821</v>
      </c>
      <c r="E68" s="9" t="s">
        <v>822</v>
      </c>
      <c r="F68" s="7" t="s">
        <v>29</v>
      </c>
      <c r="G68" s="10">
        <v>88.35</v>
      </c>
      <c r="H68" s="10">
        <v>81.91</v>
      </c>
      <c r="I68" s="10">
        <v>80.9058350100604</v>
      </c>
      <c r="J68" s="26"/>
      <c r="K68" s="34">
        <f t="shared" ref="K68:K126" si="2">G68+H68+I68</f>
        <v>251.16583501006039</v>
      </c>
      <c r="L68" s="7">
        <v>65</v>
      </c>
      <c r="M68" s="17">
        <f t="shared" ref="M68:M126" si="3">L68/C68</f>
        <v>0.52845528455284552</v>
      </c>
      <c r="N68" s="7" t="s">
        <v>29</v>
      </c>
      <c r="O68" s="30"/>
    </row>
    <row r="69" spans="1:15" ht="20.100000000000001" customHeight="1">
      <c r="A69" s="5">
        <v>66</v>
      </c>
      <c r="B69" s="6" t="s">
        <v>694</v>
      </c>
      <c r="C69" s="2">
        <v>123</v>
      </c>
      <c r="D69" s="9" t="s">
        <v>823</v>
      </c>
      <c r="E69" s="9" t="s">
        <v>824</v>
      </c>
      <c r="F69" s="7" t="s">
        <v>29</v>
      </c>
      <c r="G69" s="10">
        <v>82.238500000000002</v>
      </c>
      <c r="H69" s="10">
        <v>84.278000000000006</v>
      </c>
      <c r="I69" s="10">
        <v>84.472499999999997</v>
      </c>
      <c r="J69" s="26"/>
      <c r="K69" s="34">
        <f t="shared" si="2"/>
        <v>250.989</v>
      </c>
      <c r="L69" s="7">
        <v>66</v>
      </c>
      <c r="M69" s="17">
        <f t="shared" si="3"/>
        <v>0.53658536585365857</v>
      </c>
      <c r="N69" s="7" t="s">
        <v>29</v>
      </c>
      <c r="O69" s="30"/>
    </row>
    <row r="70" spans="1:15" ht="20.100000000000001" customHeight="1">
      <c r="A70" s="5">
        <v>67</v>
      </c>
      <c r="B70" s="6" t="s">
        <v>694</v>
      </c>
      <c r="C70" s="2">
        <v>123</v>
      </c>
      <c r="D70" s="9" t="s">
        <v>825</v>
      </c>
      <c r="E70" s="9" t="s">
        <v>826</v>
      </c>
      <c r="F70" s="7" t="s">
        <v>29</v>
      </c>
      <c r="G70" s="10">
        <v>86.1905</v>
      </c>
      <c r="H70" s="10">
        <v>83.774000000000001</v>
      </c>
      <c r="I70" s="10">
        <v>80.489500000000007</v>
      </c>
      <c r="J70" s="26"/>
      <c r="K70" s="34">
        <f t="shared" si="2"/>
        <v>250.45400000000001</v>
      </c>
      <c r="L70" s="7">
        <v>67</v>
      </c>
      <c r="M70" s="17">
        <f t="shared" si="3"/>
        <v>0.54471544715447151</v>
      </c>
      <c r="N70" s="7" t="s">
        <v>29</v>
      </c>
      <c r="O70" s="30"/>
    </row>
    <row r="71" spans="1:15" ht="20.100000000000001" customHeight="1">
      <c r="A71" s="5">
        <v>68</v>
      </c>
      <c r="B71" s="6" t="s">
        <v>694</v>
      </c>
      <c r="C71" s="2">
        <v>123</v>
      </c>
      <c r="D71" s="9" t="s">
        <v>827</v>
      </c>
      <c r="E71" s="9" t="s">
        <v>828</v>
      </c>
      <c r="F71" s="7" t="s">
        <v>29</v>
      </c>
      <c r="G71" s="10">
        <v>80.737499999999997</v>
      </c>
      <c r="H71" s="10">
        <v>83.814999999999998</v>
      </c>
      <c r="I71" s="10">
        <v>85.856894409937894</v>
      </c>
      <c r="J71" s="26"/>
      <c r="K71" s="34">
        <f t="shared" si="2"/>
        <v>250.4093944099379</v>
      </c>
      <c r="L71" s="7">
        <v>68</v>
      </c>
      <c r="M71" s="17">
        <f t="shared" si="3"/>
        <v>0.55284552845528456</v>
      </c>
      <c r="N71" s="7" t="s">
        <v>29</v>
      </c>
      <c r="O71" s="30"/>
    </row>
    <row r="72" spans="1:15" ht="20.100000000000001" customHeight="1">
      <c r="A72" s="5">
        <v>69</v>
      </c>
      <c r="B72" s="6" t="s">
        <v>694</v>
      </c>
      <c r="C72" s="2">
        <v>123</v>
      </c>
      <c r="D72" s="9" t="s">
        <v>829</v>
      </c>
      <c r="E72" s="9" t="s">
        <v>830</v>
      </c>
      <c r="F72" s="7" t="s">
        <v>29</v>
      </c>
      <c r="G72" s="10">
        <v>86.605999999999995</v>
      </c>
      <c r="H72" s="10">
        <v>84.852267567567594</v>
      </c>
      <c r="I72" s="10">
        <v>78.911695652173904</v>
      </c>
      <c r="J72" s="26"/>
      <c r="K72" s="34">
        <f t="shared" si="2"/>
        <v>250.36996321974149</v>
      </c>
      <c r="L72" s="7">
        <v>69</v>
      </c>
      <c r="M72" s="17">
        <f t="shared" si="3"/>
        <v>0.56097560975609762</v>
      </c>
      <c r="N72" s="7" t="s">
        <v>29</v>
      </c>
      <c r="O72" s="30"/>
    </row>
    <row r="73" spans="1:15" ht="20.100000000000001" customHeight="1">
      <c r="A73" s="5">
        <v>70</v>
      </c>
      <c r="B73" s="6" t="s">
        <v>694</v>
      </c>
      <c r="C73" s="2">
        <v>123</v>
      </c>
      <c r="D73" s="9" t="s">
        <v>831</v>
      </c>
      <c r="E73" s="9" t="s">
        <v>832</v>
      </c>
      <c r="F73" s="7" t="s">
        <v>29</v>
      </c>
      <c r="G73" s="10">
        <v>85.618499999999997</v>
      </c>
      <c r="H73" s="10">
        <v>83.836496226415093</v>
      </c>
      <c r="I73" s="10">
        <v>80.649654929577494</v>
      </c>
      <c r="J73" s="26"/>
      <c r="K73" s="34">
        <f t="shared" si="2"/>
        <v>250.1046511559926</v>
      </c>
      <c r="L73" s="7">
        <v>70</v>
      </c>
      <c r="M73" s="17">
        <f t="shared" si="3"/>
        <v>0.56910569105691056</v>
      </c>
      <c r="N73" s="7" t="s">
        <v>29</v>
      </c>
      <c r="O73" s="30"/>
    </row>
    <row r="74" spans="1:15" ht="20.100000000000001" customHeight="1">
      <c r="A74" s="5">
        <v>71</v>
      </c>
      <c r="B74" s="6" t="s">
        <v>694</v>
      </c>
      <c r="C74" s="2">
        <v>123</v>
      </c>
      <c r="D74" s="9" t="s">
        <v>833</v>
      </c>
      <c r="E74" s="9" t="s">
        <v>834</v>
      </c>
      <c r="F74" s="7" t="s">
        <v>29</v>
      </c>
      <c r="G74" s="10">
        <v>84.486500000000007</v>
      </c>
      <c r="H74" s="10">
        <v>81.137</v>
      </c>
      <c r="I74" s="10">
        <v>83.894436619718306</v>
      </c>
      <c r="J74" s="26"/>
      <c r="K74" s="34">
        <f t="shared" si="2"/>
        <v>249.51793661971831</v>
      </c>
      <c r="L74" s="7">
        <v>71</v>
      </c>
      <c r="M74" s="17">
        <f t="shared" si="3"/>
        <v>0.57723577235772361</v>
      </c>
      <c r="N74" s="7" t="s">
        <v>29</v>
      </c>
      <c r="O74" s="30"/>
    </row>
    <row r="75" spans="1:15" ht="20.100000000000001" customHeight="1">
      <c r="A75" s="5">
        <v>72</v>
      </c>
      <c r="B75" s="6" t="s">
        <v>694</v>
      </c>
      <c r="C75" s="2">
        <v>123</v>
      </c>
      <c r="D75" s="9" t="s">
        <v>835</v>
      </c>
      <c r="E75" s="9" t="s">
        <v>836</v>
      </c>
      <c r="F75" s="7" t="s">
        <v>29</v>
      </c>
      <c r="G75" s="10">
        <v>86.47</v>
      </c>
      <c r="H75" s="10">
        <v>82.335205660377298</v>
      </c>
      <c r="I75" s="10">
        <v>80.230035211267605</v>
      </c>
      <c r="J75" s="26"/>
      <c r="K75" s="34">
        <f t="shared" si="2"/>
        <v>249.03524087164487</v>
      </c>
      <c r="L75" s="7">
        <v>72</v>
      </c>
      <c r="M75" s="17">
        <f t="shared" si="3"/>
        <v>0.58536585365853655</v>
      </c>
      <c r="N75" s="7" t="s">
        <v>29</v>
      </c>
      <c r="O75" s="30"/>
    </row>
    <row r="76" spans="1:15" ht="20.100000000000001" customHeight="1">
      <c r="A76" s="5">
        <v>73</v>
      </c>
      <c r="B76" s="6" t="s">
        <v>694</v>
      </c>
      <c r="C76" s="2">
        <v>123</v>
      </c>
      <c r="D76" s="9" t="s">
        <v>837</v>
      </c>
      <c r="E76" s="9" t="s">
        <v>838</v>
      </c>
      <c r="F76" s="7" t="s">
        <v>29</v>
      </c>
      <c r="G76" s="10">
        <v>83.765500000000003</v>
      </c>
      <c r="H76" s="10">
        <v>81.912999999999997</v>
      </c>
      <c r="I76" s="10">
        <v>81.715978260869605</v>
      </c>
      <c r="J76" s="26"/>
      <c r="K76" s="34">
        <f t="shared" si="2"/>
        <v>247.39447826086959</v>
      </c>
      <c r="L76" s="7">
        <v>73</v>
      </c>
      <c r="M76" s="17">
        <f t="shared" si="3"/>
        <v>0.5934959349593496</v>
      </c>
      <c r="N76" s="7" t="s">
        <v>29</v>
      </c>
      <c r="O76" s="30"/>
    </row>
    <row r="77" spans="1:15" ht="20.100000000000001" customHeight="1">
      <c r="A77" s="5">
        <v>74</v>
      </c>
      <c r="B77" s="6" t="s">
        <v>694</v>
      </c>
      <c r="C77" s="2">
        <v>123</v>
      </c>
      <c r="D77" s="9" t="s">
        <v>839</v>
      </c>
      <c r="E77" s="9" t="s">
        <v>840</v>
      </c>
      <c r="F77" s="7" t="s">
        <v>29</v>
      </c>
      <c r="G77" s="10">
        <v>82.467500000000001</v>
      </c>
      <c r="H77" s="10">
        <v>82.451499999999996</v>
      </c>
      <c r="I77" s="10">
        <v>81.995542253521194</v>
      </c>
      <c r="J77" s="26"/>
      <c r="K77" s="34">
        <f t="shared" si="2"/>
        <v>246.91454225352118</v>
      </c>
      <c r="L77" s="7">
        <v>74</v>
      </c>
      <c r="M77" s="17">
        <f t="shared" si="3"/>
        <v>0.60162601626016265</v>
      </c>
      <c r="N77" s="7" t="s">
        <v>29</v>
      </c>
      <c r="O77" s="30"/>
    </row>
    <row r="78" spans="1:15" ht="20.100000000000001" customHeight="1">
      <c r="A78" s="5">
        <v>75</v>
      </c>
      <c r="B78" s="6" t="s">
        <v>694</v>
      </c>
      <c r="C78" s="2">
        <v>123</v>
      </c>
      <c r="D78" s="9" t="s">
        <v>841</v>
      </c>
      <c r="E78" s="9" t="s">
        <v>842</v>
      </c>
      <c r="F78" s="7" t="s">
        <v>29</v>
      </c>
      <c r="G78" s="10">
        <v>84.394499999999994</v>
      </c>
      <c r="H78" s="10">
        <v>82.676500000000004</v>
      </c>
      <c r="I78" s="10">
        <v>79.841816901408507</v>
      </c>
      <c r="J78" s="26"/>
      <c r="K78" s="34">
        <f t="shared" si="2"/>
        <v>246.91281690140852</v>
      </c>
      <c r="L78" s="7">
        <v>75</v>
      </c>
      <c r="M78" s="17">
        <f t="shared" si="3"/>
        <v>0.6097560975609756</v>
      </c>
      <c r="N78" s="7" t="s">
        <v>29</v>
      </c>
      <c r="O78" s="30"/>
    </row>
    <row r="79" spans="1:15" ht="20.100000000000001" customHeight="1">
      <c r="A79" s="5">
        <v>76</v>
      </c>
      <c r="B79" s="6" t="s">
        <v>694</v>
      </c>
      <c r="C79" s="2">
        <v>123</v>
      </c>
      <c r="D79" s="9" t="s">
        <v>843</v>
      </c>
      <c r="E79" s="9" t="s">
        <v>844</v>
      </c>
      <c r="F79" s="7" t="s">
        <v>29</v>
      </c>
      <c r="G79" s="10">
        <v>84.183499999999995</v>
      </c>
      <c r="H79" s="10">
        <v>82.599913207547203</v>
      </c>
      <c r="I79" s="10">
        <v>79.9935704225352</v>
      </c>
      <c r="J79" s="26"/>
      <c r="K79" s="34">
        <f t="shared" si="2"/>
        <v>246.77698363008238</v>
      </c>
      <c r="L79" s="7">
        <v>76</v>
      </c>
      <c r="M79" s="17">
        <f t="shared" si="3"/>
        <v>0.61788617886178865</v>
      </c>
      <c r="N79" s="7" t="s">
        <v>29</v>
      </c>
      <c r="O79" s="30"/>
    </row>
    <row r="80" spans="1:15" ht="20.100000000000001" customHeight="1">
      <c r="A80" s="5">
        <v>77</v>
      </c>
      <c r="B80" s="6" t="s">
        <v>694</v>
      </c>
      <c r="C80" s="2">
        <v>123</v>
      </c>
      <c r="D80" s="9" t="s">
        <v>845</v>
      </c>
      <c r="E80" s="9" t="s">
        <v>846</v>
      </c>
      <c r="F80" s="7" t="s">
        <v>29</v>
      </c>
      <c r="G80" s="10">
        <v>80.52</v>
      </c>
      <c r="H80" s="10">
        <v>84.612499999999997</v>
      </c>
      <c r="I80" s="10">
        <v>81.034409937888199</v>
      </c>
      <c r="J80" s="26"/>
      <c r="K80" s="34">
        <f t="shared" si="2"/>
        <v>246.16690993788819</v>
      </c>
      <c r="L80" s="7">
        <v>77</v>
      </c>
      <c r="M80" s="17">
        <f t="shared" si="3"/>
        <v>0.62601626016260159</v>
      </c>
      <c r="N80" s="7" t="s">
        <v>29</v>
      </c>
      <c r="O80" s="30"/>
    </row>
    <row r="81" spans="1:15" ht="20.100000000000001" customHeight="1">
      <c r="A81" s="5">
        <v>78</v>
      </c>
      <c r="B81" s="6" t="s">
        <v>694</v>
      </c>
      <c r="C81" s="2">
        <v>123</v>
      </c>
      <c r="D81" s="9" t="s">
        <v>847</v>
      </c>
      <c r="E81" s="9" t="s">
        <v>848</v>
      </c>
      <c r="F81" s="7" t="s">
        <v>29</v>
      </c>
      <c r="G81" s="10">
        <v>83.04</v>
      </c>
      <c r="H81" s="10">
        <v>84.091135135135104</v>
      </c>
      <c r="I81" s="10">
        <v>78.840304347826105</v>
      </c>
      <c r="J81" s="26"/>
      <c r="K81" s="34">
        <f t="shared" si="2"/>
        <v>245.97143948296122</v>
      </c>
      <c r="L81" s="7">
        <v>78</v>
      </c>
      <c r="M81" s="17">
        <f t="shared" si="3"/>
        <v>0.63414634146341464</v>
      </c>
      <c r="N81" s="7" t="s">
        <v>29</v>
      </c>
      <c r="O81" s="30"/>
    </row>
    <row r="82" spans="1:15" ht="20.100000000000001" customHeight="1">
      <c r="A82" s="5">
        <v>79</v>
      </c>
      <c r="B82" s="6" t="s">
        <v>694</v>
      </c>
      <c r="C82" s="2">
        <v>123</v>
      </c>
      <c r="D82" s="9" t="s">
        <v>849</v>
      </c>
      <c r="E82" s="9" t="s">
        <v>850</v>
      </c>
      <c r="F82" s="7" t="s">
        <v>29</v>
      </c>
      <c r="G82" s="10">
        <v>83.084999999999994</v>
      </c>
      <c r="H82" s="10">
        <v>81.295000000000002</v>
      </c>
      <c r="I82" s="10">
        <v>81.549587525150898</v>
      </c>
      <c r="J82" s="26"/>
      <c r="K82" s="34">
        <f t="shared" si="2"/>
        <v>245.92958752515091</v>
      </c>
      <c r="L82" s="7">
        <v>79</v>
      </c>
      <c r="M82" s="17">
        <f t="shared" si="3"/>
        <v>0.64227642276422769</v>
      </c>
      <c r="N82" s="7" t="s">
        <v>29</v>
      </c>
      <c r="O82" s="30"/>
    </row>
    <row r="83" spans="1:15" ht="20.100000000000001" customHeight="1">
      <c r="A83" s="5">
        <v>80</v>
      </c>
      <c r="B83" s="6" t="s">
        <v>694</v>
      </c>
      <c r="C83" s="2">
        <v>123</v>
      </c>
      <c r="D83" s="9" t="s">
        <v>851</v>
      </c>
      <c r="E83" s="9" t="s">
        <v>852</v>
      </c>
      <c r="F83" s="7" t="s">
        <v>29</v>
      </c>
      <c r="G83" s="10">
        <v>85.775499999999994</v>
      </c>
      <c r="H83" s="10">
        <v>82.045500000000004</v>
      </c>
      <c r="I83" s="10">
        <v>77.677000000000007</v>
      </c>
      <c r="J83" s="26"/>
      <c r="K83" s="34">
        <f t="shared" si="2"/>
        <v>245.49799999999999</v>
      </c>
      <c r="L83" s="7">
        <v>80</v>
      </c>
      <c r="M83" s="17">
        <f t="shared" si="3"/>
        <v>0.65040650406504064</v>
      </c>
      <c r="N83" s="7" t="s">
        <v>29</v>
      </c>
      <c r="O83" s="30"/>
    </row>
    <row r="84" spans="1:15" ht="20.100000000000001" customHeight="1">
      <c r="A84" s="5">
        <v>81</v>
      </c>
      <c r="B84" s="6" t="s">
        <v>694</v>
      </c>
      <c r="C84" s="2">
        <v>123</v>
      </c>
      <c r="D84" s="9" t="s">
        <v>853</v>
      </c>
      <c r="E84" s="9" t="s">
        <v>854</v>
      </c>
      <c r="F84" s="7" t="s">
        <v>29</v>
      </c>
      <c r="G84" s="10">
        <v>82.034499999999994</v>
      </c>
      <c r="H84" s="10">
        <v>83.022000000000006</v>
      </c>
      <c r="I84" s="10">
        <v>79.975999999999999</v>
      </c>
      <c r="J84" s="26"/>
      <c r="K84" s="34">
        <f t="shared" si="2"/>
        <v>245.0325</v>
      </c>
      <c r="L84" s="7">
        <v>81</v>
      </c>
      <c r="M84" s="17">
        <f t="shared" si="3"/>
        <v>0.65853658536585369</v>
      </c>
      <c r="N84" s="7" t="s">
        <v>29</v>
      </c>
      <c r="O84" s="30"/>
    </row>
    <row r="85" spans="1:15" ht="20.100000000000001" customHeight="1">
      <c r="A85" s="5">
        <v>82</v>
      </c>
      <c r="B85" s="6" t="s">
        <v>694</v>
      </c>
      <c r="C85" s="2">
        <v>123</v>
      </c>
      <c r="D85" s="9" t="s">
        <v>855</v>
      </c>
      <c r="E85" s="9" t="s">
        <v>856</v>
      </c>
      <c r="F85" s="7" t="s">
        <v>29</v>
      </c>
      <c r="G85" s="10">
        <v>83.92</v>
      </c>
      <c r="H85" s="10">
        <v>81.251499999999993</v>
      </c>
      <c r="I85" s="10">
        <v>79.216999999999999</v>
      </c>
      <c r="J85" s="26"/>
      <c r="K85" s="34">
        <f t="shared" si="2"/>
        <v>244.38849999999996</v>
      </c>
      <c r="L85" s="7">
        <v>82</v>
      </c>
      <c r="M85" s="17">
        <f t="shared" si="3"/>
        <v>0.66666666666666663</v>
      </c>
      <c r="N85" s="7" t="s">
        <v>29</v>
      </c>
      <c r="O85" s="30"/>
    </row>
    <row r="86" spans="1:15" ht="20.100000000000001" customHeight="1">
      <c r="A86" s="5">
        <v>83</v>
      </c>
      <c r="B86" s="6" t="s">
        <v>694</v>
      </c>
      <c r="C86" s="2">
        <v>123</v>
      </c>
      <c r="D86" s="9" t="s">
        <v>857</v>
      </c>
      <c r="E86" s="9" t="s">
        <v>858</v>
      </c>
      <c r="F86" s="7" t="s">
        <v>29</v>
      </c>
      <c r="G86" s="10">
        <v>80.855999999999995</v>
      </c>
      <c r="H86" s="10">
        <v>79.498500000000007</v>
      </c>
      <c r="I86" s="10">
        <v>83.837105633802807</v>
      </c>
      <c r="J86" s="26"/>
      <c r="K86" s="34">
        <f t="shared" si="2"/>
        <v>244.19160563380279</v>
      </c>
      <c r="L86" s="7">
        <v>83</v>
      </c>
      <c r="M86" s="17">
        <f t="shared" si="3"/>
        <v>0.67479674796747968</v>
      </c>
      <c r="N86" s="7" t="s">
        <v>29</v>
      </c>
      <c r="O86" s="30"/>
    </row>
    <row r="87" spans="1:15" ht="20.100000000000001" customHeight="1">
      <c r="A87" s="5">
        <v>84</v>
      </c>
      <c r="B87" s="6" t="s">
        <v>694</v>
      </c>
      <c r="C87" s="2">
        <v>123</v>
      </c>
      <c r="D87" s="9" t="s">
        <v>859</v>
      </c>
      <c r="E87" s="9" t="s">
        <v>860</v>
      </c>
      <c r="F87" s="7" t="s">
        <v>29</v>
      </c>
      <c r="G87" s="10">
        <v>83.057500000000005</v>
      </c>
      <c r="H87" s="10">
        <v>81.077500000000001</v>
      </c>
      <c r="I87" s="10">
        <v>79.705714285714294</v>
      </c>
      <c r="J87" s="26"/>
      <c r="K87" s="34">
        <f t="shared" si="2"/>
        <v>243.84071428571428</v>
      </c>
      <c r="L87" s="7">
        <v>84</v>
      </c>
      <c r="M87" s="17">
        <f t="shared" si="3"/>
        <v>0.68292682926829273</v>
      </c>
      <c r="N87" s="7" t="s">
        <v>29</v>
      </c>
      <c r="O87" s="30"/>
    </row>
    <row r="88" spans="1:15" ht="20.100000000000001" customHeight="1">
      <c r="A88" s="5">
        <v>85</v>
      </c>
      <c r="B88" s="6" t="s">
        <v>694</v>
      </c>
      <c r="C88" s="2">
        <v>123</v>
      </c>
      <c r="D88" s="9" t="s">
        <v>861</v>
      </c>
      <c r="E88" s="9" t="s">
        <v>862</v>
      </c>
      <c r="F88" s="7" t="s">
        <v>29</v>
      </c>
      <c r="G88" s="10">
        <v>80.081000000000003</v>
      </c>
      <c r="H88" s="10">
        <v>82.192091891891906</v>
      </c>
      <c r="I88" s="10">
        <v>81.458130434782603</v>
      </c>
      <c r="J88" s="26"/>
      <c r="K88" s="34">
        <f t="shared" si="2"/>
        <v>243.73122232667453</v>
      </c>
      <c r="L88" s="7">
        <v>85</v>
      </c>
      <c r="M88" s="17">
        <f t="shared" si="3"/>
        <v>0.69105691056910568</v>
      </c>
      <c r="N88" s="7" t="s">
        <v>29</v>
      </c>
      <c r="O88" s="30"/>
    </row>
    <row r="89" spans="1:15" ht="20.100000000000001" customHeight="1">
      <c r="A89" s="5">
        <v>86</v>
      </c>
      <c r="B89" s="6" t="s">
        <v>694</v>
      </c>
      <c r="C89" s="2">
        <v>123</v>
      </c>
      <c r="D89" s="9" t="s">
        <v>863</v>
      </c>
      <c r="E89" s="9" t="s">
        <v>864</v>
      </c>
      <c r="F89" s="7" t="s">
        <v>29</v>
      </c>
      <c r="G89" s="10">
        <v>78.971500000000006</v>
      </c>
      <c r="H89" s="10">
        <v>82.221500000000006</v>
      </c>
      <c r="I89" s="10">
        <v>81.717007042253499</v>
      </c>
      <c r="J89" s="26"/>
      <c r="K89" s="34">
        <f t="shared" si="2"/>
        <v>242.91000704225351</v>
      </c>
      <c r="L89" s="7">
        <v>86</v>
      </c>
      <c r="M89" s="17">
        <f t="shared" si="3"/>
        <v>0.69918699186991873</v>
      </c>
      <c r="N89" s="7" t="s">
        <v>29</v>
      </c>
      <c r="O89" s="30"/>
    </row>
    <row r="90" spans="1:15" ht="20.100000000000001" customHeight="1">
      <c r="A90" s="5">
        <v>87</v>
      </c>
      <c r="B90" s="6" t="s">
        <v>694</v>
      </c>
      <c r="C90" s="2">
        <v>123</v>
      </c>
      <c r="D90" s="9" t="s">
        <v>865</v>
      </c>
      <c r="E90" s="9" t="s">
        <v>866</v>
      </c>
      <c r="F90" s="7" t="s">
        <v>29</v>
      </c>
      <c r="G90" s="10">
        <v>84.939499999999995</v>
      </c>
      <c r="H90" s="10">
        <v>81.513999999999996</v>
      </c>
      <c r="I90" s="10">
        <v>76.4465</v>
      </c>
      <c r="J90" s="26"/>
      <c r="K90" s="34">
        <f t="shared" si="2"/>
        <v>242.89999999999998</v>
      </c>
      <c r="L90" s="7">
        <v>87</v>
      </c>
      <c r="M90" s="17">
        <f t="shared" si="3"/>
        <v>0.70731707317073167</v>
      </c>
      <c r="N90" s="7" t="s">
        <v>29</v>
      </c>
      <c r="O90" s="30"/>
    </row>
    <row r="91" spans="1:15" ht="20.100000000000001" customHeight="1">
      <c r="A91" s="5">
        <v>88</v>
      </c>
      <c r="B91" s="6" t="s">
        <v>694</v>
      </c>
      <c r="C91" s="2">
        <v>123</v>
      </c>
      <c r="D91" s="9" t="s">
        <v>867</v>
      </c>
      <c r="E91" s="9" t="s">
        <v>868</v>
      </c>
      <c r="F91" s="7" t="s">
        <v>29</v>
      </c>
      <c r="G91" s="10">
        <v>84.29</v>
      </c>
      <c r="H91" s="10">
        <v>79.081999999999994</v>
      </c>
      <c r="I91" s="10">
        <v>78.846000000000004</v>
      </c>
      <c r="J91" s="26"/>
      <c r="K91" s="34">
        <f t="shared" si="2"/>
        <v>242.21800000000002</v>
      </c>
      <c r="L91" s="7">
        <v>88</v>
      </c>
      <c r="M91" s="17">
        <f t="shared" si="3"/>
        <v>0.71544715447154472</v>
      </c>
      <c r="N91" s="7" t="s">
        <v>29</v>
      </c>
      <c r="O91" s="30"/>
    </row>
    <row r="92" spans="1:15" ht="20.100000000000001" customHeight="1">
      <c r="A92" s="5">
        <v>89</v>
      </c>
      <c r="B92" s="6" t="s">
        <v>694</v>
      </c>
      <c r="C92" s="2">
        <v>123</v>
      </c>
      <c r="D92" s="9" t="s">
        <v>869</v>
      </c>
      <c r="E92" s="9" t="s">
        <v>870</v>
      </c>
      <c r="F92" s="7" t="s">
        <v>29</v>
      </c>
      <c r="G92" s="10">
        <v>80.669499999999999</v>
      </c>
      <c r="H92" s="10">
        <v>79.0715</v>
      </c>
      <c r="I92" s="10">
        <v>81.670056338028203</v>
      </c>
      <c r="J92" s="26"/>
      <c r="K92" s="34">
        <f t="shared" si="2"/>
        <v>241.41105633802817</v>
      </c>
      <c r="L92" s="7">
        <v>89</v>
      </c>
      <c r="M92" s="17">
        <f t="shared" si="3"/>
        <v>0.72357723577235777</v>
      </c>
      <c r="N92" s="7" t="s">
        <v>29</v>
      </c>
      <c r="O92" s="30"/>
    </row>
    <row r="93" spans="1:15" ht="20.100000000000001" customHeight="1">
      <c r="A93" s="5">
        <v>90</v>
      </c>
      <c r="B93" s="6" t="s">
        <v>694</v>
      </c>
      <c r="C93" s="2">
        <v>123</v>
      </c>
      <c r="D93" s="9" t="s">
        <v>871</v>
      </c>
      <c r="E93" s="9" t="s">
        <v>872</v>
      </c>
      <c r="F93" s="7" t="s">
        <v>29</v>
      </c>
      <c r="G93" s="10">
        <v>81.028499999999994</v>
      </c>
      <c r="H93" s="10">
        <v>80.685500000000005</v>
      </c>
      <c r="I93" s="10">
        <v>78.873195652173905</v>
      </c>
      <c r="J93" s="26"/>
      <c r="K93" s="34">
        <f t="shared" si="2"/>
        <v>240.5871956521739</v>
      </c>
      <c r="L93" s="7">
        <v>90</v>
      </c>
      <c r="M93" s="17">
        <f t="shared" si="3"/>
        <v>0.73170731707317072</v>
      </c>
      <c r="N93" s="7" t="s">
        <v>29</v>
      </c>
      <c r="O93" s="30"/>
    </row>
    <row r="94" spans="1:15" ht="20.100000000000001" customHeight="1">
      <c r="A94" s="5">
        <v>91</v>
      </c>
      <c r="B94" s="6" t="s">
        <v>694</v>
      </c>
      <c r="C94" s="2">
        <v>123</v>
      </c>
      <c r="D94" s="9" t="s">
        <v>873</v>
      </c>
      <c r="E94" s="9" t="s">
        <v>874</v>
      </c>
      <c r="F94" s="7" t="s">
        <v>29</v>
      </c>
      <c r="G94" s="10">
        <v>81.6875</v>
      </c>
      <c r="H94" s="10">
        <v>80.935000000000002</v>
      </c>
      <c r="I94" s="10">
        <v>77.808074534161506</v>
      </c>
      <c r="J94" s="26"/>
      <c r="K94" s="34">
        <f t="shared" si="2"/>
        <v>240.43057453416151</v>
      </c>
      <c r="L94" s="7">
        <v>91</v>
      </c>
      <c r="M94" s="17">
        <f t="shared" si="3"/>
        <v>0.73983739837398377</v>
      </c>
      <c r="N94" s="7" t="s">
        <v>29</v>
      </c>
      <c r="O94" s="30"/>
    </row>
    <row r="95" spans="1:15" ht="20.100000000000001" customHeight="1">
      <c r="A95" s="5">
        <v>92</v>
      </c>
      <c r="B95" s="6" t="s">
        <v>694</v>
      </c>
      <c r="C95" s="2">
        <v>123</v>
      </c>
      <c r="D95" s="9" t="s">
        <v>875</v>
      </c>
      <c r="E95" s="9" t="s">
        <v>876</v>
      </c>
      <c r="F95" s="7" t="s">
        <v>29</v>
      </c>
      <c r="G95" s="10">
        <v>80.967500000000001</v>
      </c>
      <c r="H95" s="10">
        <v>79.754999999999995</v>
      </c>
      <c r="I95" s="10">
        <v>78.861569416498995</v>
      </c>
      <c r="J95" s="26"/>
      <c r="K95" s="34">
        <f t="shared" si="2"/>
        <v>239.58406941649901</v>
      </c>
      <c r="L95" s="7">
        <v>92</v>
      </c>
      <c r="M95" s="17">
        <f t="shared" si="3"/>
        <v>0.74796747967479671</v>
      </c>
      <c r="N95" s="7" t="s">
        <v>29</v>
      </c>
      <c r="O95" s="30"/>
    </row>
    <row r="96" spans="1:15" ht="20.100000000000001" customHeight="1">
      <c r="A96" s="5">
        <v>93</v>
      </c>
      <c r="B96" s="6" t="s">
        <v>694</v>
      </c>
      <c r="C96" s="2">
        <v>123</v>
      </c>
      <c r="D96" s="9" t="s">
        <v>877</v>
      </c>
      <c r="E96" s="9" t="s">
        <v>878</v>
      </c>
      <c r="F96" s="7" t="s">
        <v>29</v>
      </c>
      <c r="G96" s="10">
        <v>82.797499999999999</v>
      </c>
      <c r="H96" s="10">
        <v>79.049562162162204</v>
      </c>
      <c r="I96" s="10">
        <v>77.470434782608706</v>
      </c>
      <c r="J96" s="26"/>
      <c r="K96" s="34">
        <f t="shared" si="2"/>
        <v>239.31749694477094</v>
      </c>
      <c r="L96" s="7">
        <v>93</v>
      </c>
      <c r="M96" s="17">
        <f t="shared" si="3"/>
        <v>0.75609756097560976</v>
      </c>
      <c r="N96" s="7" t="s">
        <v>29</v>
      </c>
      <c r="O96" s="30"/>
    </row>
    <row r="97" spans="1:15" ht="20.100000000000001" customHeight="1">
      <c r="A97" s="5">
        <v>94</v>
      </c>
      <c r="B97" s="6" t="s">
        <v>694</v>
      </c>
      <c r="C97" s="2">
        <v>123</v>
      </c>
      <c r="D97" s="9" t="s">
        <v>879</v>
      </c>
      <c r="E97" s="9" t="s">
        <v>880</v>
      </c>
      <c r="F97" s="7" t="s">
        <v>29</v>
      </c>
      <c r="G97" s="10">
        <v>78.132499999999993</v>
      </c>
      <c r="H97" s="10">
        <v>82.454062162162202</v>
      </c>
      <c r="I97" s="10">
        <v>77.112804347826099</v>
      </c>
      <c r="J97" s="26"/>
      <c r="K97" s="34">
        <f t="shared" si="2"/>
        <v>237.69936650998829</v>
      </c>
      <c r="L97" s="7">
        <v>94</v>
      </c>
      <c r="M97" s="17">
        <f t="shared" si="3"/>
        <v>0.76422764227642281</v>
      </c>
      <c r="N97" s="7" t="s">
        <v>29</v>
      </c>
      <c r="O97" s="30"/>
    </row>
    <row r="98" spans="1:15" ht="20.100000000000001" customHeight="1">
      <c r="A98" s="5">
        <v>95</v>
      </c>
      <c r="B98" s="6" t="s">
        <v>694</v>
      </c>
      <c r="C98" s="2">
        <v>123</v>
      </c>
      <c r="D98" s="9" t="s">
        <v>881</v>
      </c>
      <c r="E98" s="9" t="s">
        <v>882</v>
      </c>
      <c r="F98" s="7" t="s">
        <v>29</v>
      </c>
      <c r="G98" s="10">
        <v>77.83</v>
      </c>
      <c r="H98" s="10">
        <v>78.314999999999998</v>
      </c>
      <c r="I98" s="10">
        <v>79.981951710261598</v>
      </c>
      <c r="J98" s="26"/>
      <c r="K98" s="34">
        <f t="shared" si="2"/>
        <v>236.12695171026158</v>
      </c>
      <c r="L98" s="7">
        <v>95</v>
      </c>
      <c r="M98" s="17">
        <f t="shared" si="3"/>
        <v>0.77235772357723576</v>
      </c>
      <c r="N98" s="7" t="s">
        <v>29</v>
      </c>
      <c r="O98" s="30"/>
    </row>
    <row r="99" spans="1:15" ht="20.100000000000001" customHeight="1">
      <c r="A99" s="5">
        <v>96</v>
      </c>
      <c r="B99" s="6" t="s">
        <v>694</v>
      </c>
      <c r="C99" s="2">
        <v>123</v>
      </c>
      <c r="D99" s="9" t="s">
        <v>883</v>
      </c>
      <c r="E99" s="9" t="s">
        <v>884</v>
      </c>
      <c r="F99" s="7" t="s">
        <v>29</v>
      </c>
      <c r="G99" s="10">
        <v>76.2</v>
      </c>
      <c r="H99" s="10">
        <v>79.491954716981098</v>
      </c>
      <c r="I99" s="10">
        <v>78.400640845070498</v>
      </c>
      <c r="J99" s="26"/>
      <c r="K99" s="34">
        <f t="shared" si="2"/>
        <v>234.0925955620516</v>
      </c>
      <c r="L99" s="7">
        <v>96</v>
      </c>
      <c r="M99" s="17">
        <f t="shared" si="3"/>
        <v>0.78048780487804881</v>
      </c>
      <c r="N99" s="7" t="s">
        <v>29</v>
      </c>
      <c r="O99" s="30"/>
    </row>
    <row r="100" spans="1:15" ht="20.100000000000001" customHeight="1">
      <c r="A100" s="5">
        <v>97</v>
      </c>
      <c r="B100" s="6" t="s">
        <v>694</v>
      </c>
      <c r="C100" s="2">
        <v>123</v>
      </c>
      <c r="D100" s="9" t="s">
        <v>885</v>
      </c>
      <c r="E100" s="9" t="s">
        <v>886</v>
      </c>
      <c r="F100" s="7" t="s">
        <v>29</v>
      </c>
      <c r="G100" s="10">
        <v>79.965999999999994</v>
      </c>
      <c r="H100" s="10">
        <v>78.921499999999995</v>
      </c>
      <c r="I100" s="10">
        <v>74.977999999999994</v>
      </c>
      <c r="J100" s="26"/>
      <c r="K100" s="34">
        <f t="shared" si="2"/>
        <v>233.8655</v>
      </c>
      <c r="L100" s="7">
        <v>97</v>
      </c>
      <c r="M100" s="17">
        <f t="shared" si="3"/>
        <v>0.78861788617886175</v>
      </c>
      <c r="N100" s="7" t="s">
        <v>29</v>
      </c>
      <c r="O100" s="30"/>
    </row>
    <row r="101" spans="1:15" ht="20.100000000000001" customHeight="1">
      <c r="A101" s="5">
        <v>98</v>
      </c>
      <c r="B101" s="6" t="s">
        <v>694</v>
      </c>
      <c r="C101" s="2">
        <v>123</v>
      </c>
      <c r="D101" s="9" t="s">
        <v>887</v>
      </c>
      <c r="E101" s="9" t="s">
        <v>888</v>
      </c>
      <c r="F101" s="7" t="s">
        <v>29</v>
      </c>
      <c r="G101" s="10">
        <v>78.253</v>
      </c>
      <c r="H101" s="10">
        <v>79.827470270270297</v>
      </c>
      <c r="I101" s="10">
        <v>75.071847826086994</v>
      </c>
      <c r="J101" s="26"/>
      <c r="K101" s="34">
        <f t="shared" si="2"/>
        <v>233.15231809635731</v>
      </c>
      <c r="L101" s="7">
        <v>98</v>
      </c>
      <c r="M101" s="17">
        <f t="shared" si="3"/>
        <v>0.7967479674796748</v>
      </c>
      <c r="N101" s="7" t="s">
        <v>29</v>
      </c>
      <c r="O101" s="30"/>
    </row>
    <row r="102" spans="1:15" ht="20.100000000000001" customHeight="1">
      <c r="A102" s="5">
        <v>99</v>
      </c>
      <c r="B102" s="6" t="s">
        <v>694</v>
      </c>
      <c r="C102" s="2">
        <v>123</v>
      </c>
      <c r="D102" s="9" t="s">
        <v>889</v>
      </c>
      <c r="E102" s="9" t="s">
        <v>890</v>
      </c>
      <c r="F102" s="7" t="s">
        <v>29</v>
      </c>
      <c r="G102" s="10">
        <v>81.900000000000006</v>
      </c>
      <c r="H102" s="10">
        <v>78.12</v>
      </c>
      <c r="I102" s="10">
        <v>71.706302816901399</v>
      </c>
      <c r="J102" s="26"/>
      <c r="K102" s="34">
        <f t="shared" si="2"/>
        <v>231.72630281690141</v>
      </c>
      <c r="L102" s="7">
        <v>99</v>
      </c>
      <c r="M102" s="17">
        <f t="shared" si="3"/>
        <v>0.80487804878048785</v>
      </c>
      <c r="N102" s="7" t="s">
        <v>29</v>
      </c>
      <c r="O102" s="30"/>
    </row>
    <row r="103" spans="1:15" ht="20.100000000000001" customHeight="1">
      <c r="A103" s="5">
        <v>100</v>
      </c>
      <c r="B103" s="6" t="s">
        <v>694</v>
      </c>
      <c r="C103" s="2">
        <v>123</v>
      </c>
      <c r="D103" s="9" t="s">
        <v>891</v>
      </c>
      <c r="E103" s="9" t="s">
        <v>892</v>
      </c>
      <c r="F103" s="7" t="s">
        <v>29</v>
      </c>
      <c r="G103" s="10">
        <v>73.9435</v>
      </c>
      <c r="H103" s="10">
        <v>81.324527027027003</v>
      </c>
      <c r="I103" s="10">
        <v>75.950891304347806</v>
      </c>
      <c r="J103" s="26"/>
      <c r="K103" s="34">
        <f t="shared" si="2"/>
        <v>231.21891833137482</v>
      </c>
      <c r="L103" s="65" t="s">
        <v>893</v>
      </c>
      <c r="M103" s="17">
        <f t="shared" si="3"/>
        <v>0.81300813008130079</v>
      </c>
      <c r="N103" s="7" t="s">
        <v>29</v>
      </c>
      <c r="O103" s="30"/>
    </row>
    <row r="104" spans="1:15" ht="20.100000000000001" customHeight="1">
      <c r="A104" s="5">
        <v>101</v>
      </c>
      <c r="B104" s="6" t="s">
        <v>694</v>
      </c>
      <c r="C104" s="2">
        <v>123</v>
      </c>
      <c r="D104" s="9" t="s">
        <v>894</v>
      </c>
      <c r="E104" s="9" t="s">
        <v>895</v>
      </c>
      <c r="F104" s="7" t="s">
        <v>29</v>
      </c>
      <c r="G104" s="10">
        <v>77.539000000000001</v>
      </c>
      <c r="H104" s="10">
        <v>76.614999999999995</v>
      </c>
      <c r="I104" s="10">
        <v>76.884478260869599</v>
      </c>
      <c r="J104" s="26"/>
      <c r="K104" s="34">
        <f t="shared" si="2"/>
        <v>231.0384782608696</v>
      </c>
      <c r="L104" s="65" t="s">
        <v>896</v>
      </c>
      <c r="M104" s="17">
        <f t="shared" si="3"/>
        <v>0.82113821138211385</v>
      </c>
      <c r="N104" s="7" t="s">
        <v>29</v>
      </c>
      <c r="O104" s="30"/>
    </row>
    <row r="105" spans="1:15" ht="20.100000000000001" customHeight="1">
      <c r="A105" s="5">
        <v>102</v>
      </c>
      <c r="B105" s="6" t="s">
        <v>694</v>
      </c>
      <c r="C105" s="2">
        <v>123</v>
      </c>
      <c r="D105" s="9" t="s">
        <v>80</v>
      </c>
      <c r="E105" s="9" t="s">
        <v>897</v>
      </c>
      <c r="F105" s="7" t="s">
        <v>29</v>
      </c>
      <c r="G105" s="10">
        <v>77.504999999999995</v>
      </c>
      <c r="H105" s="10">
        <v>77.542500000000004</v>
      </c>
      <c r="I105" s="10">
        <v>75.775714285714301</v>
      </c>
      <c r="J105" s="26"/>
      <c r="K105" s="34">
        <f t="shared" si="2"/>
        <v>230.8232142857143</v>
      </c>
      <c r="L105" s="65" t="s">
        <v>898</v>
      </c>
      <c r="M105" s="17">
        <f t="shared" si="3"/>
        <v>0.82926829268292679</v>
      </c>
      <c r="N105" s="7" t="s">
        <v>29</v>
      </c>
      <c r="O105" s="30"/>
    </row>
    <row r="106" spans="1:15" ht="20.100000000000001" customHeight="1">
      <c r="A106" s="5">
        <v>103</v>
      </c>
      <c r="B106" s="6" t="s">
        <v>694</v>
      </c>
      <c r="C106" s="2">
        <v>123</v>
      </c>
      <c r="D106" s="9" t="s">
        <v>899</v>
      </c>
      <c r="E106" s="9" t="s">
        <v>900</v>
      </c>
      <c r="F106" s="7" t="s">
        <v>29</v>
      </c>
      <c r="G106" s="10">
        <v>76.8</v>
      </c>
      <c r="H106" s="10">
        <v>76.987499999999997</v>
      </c>
      <c r="I106" s="10">
        <v>76.937577639751495</v>
      </c>
      <c r="J106" s="26"/>
      <c r="K106" s="34">
        <f t="shared" si="2"/>
        <v>230.72507763975148</v>
      </c>
      <c r="L106" s="65" t="s">
        <v>901</v>
      </c>
      <c r="M106" s="17">
        <f t="shared" si="3"/>
        <v>0.83739837398373984</v>
      </c>
      <c r="N106" s="7" t="s">
        <v>29</v>
      </c>
      <c r="O106" s="30"/>
    </row>
    <row r="107" spans="1:15" ht="20.100000000000001" customHeight="1">
      <c r="A107" s="5">
        <v>104</v>
      </c>
      <c r="B107" s="6" t="s">
        <v>694</v>
      </c>
      <c r="C107" s="2">
        <v>123</v>
      </c>
      <c r="D107" s="9" t="s">
        <v>902</v>
      </c>
      <c r="E107" s="9" t="s">
        <v>903</v>
      </c>
      <c r="F107" s="7" t="s">
        <v>29</v>
      </c>
      <c r="G107" s="10">
        <v>78.388999999999996</v>
      </c>
      <c r="H107" s="10">
        <v>74.088999999999999</v>
      </c>
      <c r="I107" s="10">
        <v>76.167500000000004</v>
      </c>
      <c r="J107" s="26"/>
      <c r="K107" s="34">
        <f t="shared" si="2"/>
        <v>228.64550000000003</v>
      </c>
      <c r="L107" s="65" t="s">
        <v>904</v>
      </c>
      <c r="M107" s="17">
        <f t="shared" si="3"/>
        <v>0.84552845528455289</v>
      </c>
      <c r="N107" s="7" t="s">
        <v>29</v>
      </c>
      <c r="O107" s="30"/>
    </row>
    <row r="108" spans="1:15" ht="20.100000000000001" customHeight="1">
      <c r="A108" s="5">
        <v>105</v>
      </c>
      <c r="B108" s="6" t="s">
        <v>694</v>
      </c>
      <c r="C108" s="2">
        <v>123</v>
      </c>
      <c r="D108" s="9" t="s">
        <v>905</v>
      </c>
      <c r="E108" s="9" t="s">
        <v>906</v>
      </c>
      <c r="F108" s="7" t="s">
        <v>29</v>
      </c>
      <c r="G108" s="10">
        <v>79.790999999999997</v>
      </c>
      <c r="H108" s="10">
        <v>73.234499999999997</v>
      </c>
      <c r="I108" s="10">
        <v>74.965326086956495</v>
      </c>
      <c r="J108" s="26"/>
      <c r="K108" s="34">
        <f t="shared" si="2"/>
        <v>227.99082608695647</v>
      </c>
      <c r="L108" s="65" t="s">
        <v>907</v>
      </c>
      <c r="M108" s="17">
        <f t="shared" si="3"/>
        <v>0.85365853658536583</v>
      </c>
      <c r="N108" s="7" t="s">
        <v>29</v>
      </c>
      <c r="O108" s="30"/>
    </row>
    <row r="109" spans="1:15" ht="20.100000000000001" customHeight="1">
      <c r="A109" s="5">
        <v>106</v>
      </c>
      <c r="B109" s="6" t="s">
        <v>694</v>
      </c>
      <c r="C109" s="2">
        <v>123</v>
      </c>
      <c r="D109" s="9" t="s">
        <v>908</v>
      </c>
      <c r="E109" s="9" t="s">
        <v>909</v>
      </c>
      <c r="F109" s="7" t="s">
        <v>29</v>
      </c>
      <c r="G109" s="10">
        <v>75.611999999999995</v>
      </c>
      <c r="H109" s="10">
        <v>75.966999999999999</v>
      </c>
      <c r="I109" s="10">
        <v>76.245316901408501</v>
      </c>
      <c r="J109" s="26"/>
      <c r="K109" s="34">
        <f t="shared" si="2"/>
        <v>227.82431690140851</v>
      </c>
      <c r="L109" s="65" t="s">
        <v>910</v>
      </c>
      <c r="M109" s="17">
        <f t="shared" si="3"/>
        <v>0.86178861788617889</v>
      </c>
      <c r="N109" s="7" t="s">
        <v>29</v>
      </c>
      <c r="O109" s="30"/>
    </row>
    <row r="110" spans="1:15" ht="20.100000000000001" customHeight="1">
      <c r="A110" s="5">
        <v>107</v>
      </c>
      <c r="B110" s="6" t="s">
        <v>694</v>
      </c>
      <c r="C110" s="2">
        <v>123</v>
      </c>
      <c r="D110" s="9" t="s">
        <v>911</v>
      </c>
      <c r="E110" s="9" t="s">
        <v>912</v>
      </c>
      <c r="F110" s="7" t="s">
        <v>29</v>
      </c>
      <c r="G110" s="10">
        <v>80.39</v>
      </c>
      <c r="H110" s="10">
        <v>75.077500000000001</v>
      </c>
      <c r="I110" s="10">
        <v>72.139316770186298</v>
      </c>
      <c r="J110" s="26"/>
      <c r="K110" s="34">
        <f t="shared" si="2"/>
        <v>227.6068167701863</v>
      </c>
      <c r="L110" s="65" t="s">
        <v>913</v>
      </c>
      <c r="M110" s="17">
        <f t="shared" si="3"/>
        <v>0.86991869918699183</v>
      </c>
      <c r="N110" s="7" t="s">
        <v>29</v>
      </c>
      <c r="O110" s="30"/>
    </row>
    <row r="111" spans="1:15" ht="20.100000000000001" customHeight="1">
      <c r="A111" s="5">
        <v>108</v>
      </c>
      <c r="B111" s="6" t="s">
        <v>694</v>
      </c>
      <c r="C111" s="2">
        <v>123</v>
      </c>
      <c r="D111" s="9" t="s">
        <v>914</v>
      </c>
      <c r="E111" s="9" t="s">
        <v>915</v>
      </c>
      <c r="F111" s="7" t="s">
        <v>29</v>
      </c>
      <c r="G111" s="10">
        <v>71.5</v>
      </c>
      <c r="H111" s="10">
        <v>76.077500000000001</v>
      </c>
      <c r="I111" s="10">
        <v>78.860462776659901</v>
      </c>
      <c r="J111" s="26"/>
      <c r="K111" s="34">
        <f t="shared" si="2"/>
        <v>226.4379627766599</v>
      </c>
      <c r="L111" s="65" t="s">
        <v>916</v>
      </c>
      <c r="M111" s="17">
        <f t="shared" si="3"/>
        <v>0.87804878048780488</v>
      </c>
      <c r="N111" s="7" t="s">
        <v>29</v>
      </c>
      <c r="O111" s="30"/>
    </row>
    <row r="112" spans="1:15" ht="20.100000000000001" customHeight="1">
      <c r="A112" s="5">
        <v>109</v>
      </c>
      <c r="B112" s="6" t="s">
        <v>694</v>
      </c>
      <c r="C112" s="2">
        <v>123</v>
      </c>
      <c r="D112" s="9" t="s">
        <v>917</v>
      </c>
      <c r="E112" s="9" t="s">
        <v>918</v>
      </c>
      <c r="F112" s="7" t="s">
        <v>29</v>
      </c>
      <c r="G112" s="10">
        <v>76.745999999999995</v>
      </c>
      <c r="H112" s="10">
        <v>75.003500000000003</v>
      </c>
      <c r="I112" s="10">
        <v>74.346130434782594</v>
      </c>
      <c r="J112" s="26"/>
      <c r="K112" s="34">
        <f t="shared" si="2"/>
        <v>226.09563043478261</v>
      </c>
      <c r="L112" s="65" t="s">
        <v>919</v>
      </c>
      <c r="M112" s="17">
        <f t="shared" si="3"/>
        <v>0.88617886178861793</v>
      </c>
      <c r="N112" s="7" t="s">
        <v>29</v>
      </c>
      <c r="O112" s="30"/>
    </row>
    <row r="113" spans="1:15" ht="20.100000000000001" customHeight="1">
      <c r="A113" s="5">
        <v>110</v>
      </c>
      <c r="B113" s="6" t="s">
        <v>694</v>
      </c>
      <c r="C113" s="2">
        <v>123</v>
      </c>
      <c r="D113" s="9" t="s">
        <v>920</v>
      </c>
      <c r="E113" s="9" t="s">
        <v>921</v>
      </c>
      <c r="F113" s="7" t="s">
        <v>29</v>
      </c>
      <c r="G113" s="10">
        <v>74.197500000000005</v>
      </c>
      <c r="H113" s="10">
        <v>75.02</v>
      </c>
      <c r="I113" s="10">
        <v>74.648819875776397</v>
      </c>
      <c r="J113" s="26"/>
      <c r="K113" s="34">
        <f t="shared" si="2"/>
        <v>223.86631987577641</v>
      </c>
      <c r="L113" s="65" t="s">
        <v>922</v>
      </c>
      <c r="M113" s="17">
        <f t="shared" si="3"/>
        <v>0.89430894308943087</v>
      </c>
      <c r="N113" s="7" t="s">
        <v>29</v>
      </c>
      <c r="O113" s="30"/>
    </row>
    <row r="114" spans="1:15" ht="20.100000000000001" customHeight="1">
      <c r="A114" s="5">
        <v>111</v>
      </c>
      <c r="B114" s="6" t="s">
        <v>694</v>
      </c>
      <c r="C114" s="2">
        <v>123</v>
      </c>
      <c r="D114" s="9" t="s">
        <v>923</v>
      </c>
      <c r="E114" s="9" t="s">
        <v>924</v>
      </c>
      <c r="F114" s="7" t="s">
        <v>29</v>
      </c>
      <c r="G114" s="10">
        <v>73.570499999999996</v>
      </c>
      <c r="H114" s="10">
        <v>72.509</v>
      </c>
      <c r="I114" s="10">
        <v>76.721500000000006</v>
      </c>
      <c r="J114" s="26"/>
      <c r="K114" s="34">
        <f t="shared" si="2"/>
        <v>222.80099999999999</v>
      </c>
      <c r="L114" s="65" t="s">
        <v>925</v>
      </c>
      <c r="M114" s="17">
        <f t="shared" si="3"/>
        <v>0.90243902439024393</v>
      </c>
      <c r="N114" s="7" t="s">
        <v>29</v>
      </c>
      <c r="O114" s="30"/>
    </row>
    <row r="115" spans="1:15" ht="20.100000000000001" customHeight="1">
      <c r="A115" s="5">
        <v>112</v>
      </c>
      <c r="B115" s="6" t="s">
        <v>694</v>
      </c>
      <c r="C115" s="2">
        <v>123</v>
      </c>
      <c r="D115" s="9" t="s">
        <v>926</v>
      </c>
      <c r="E115" s="9" t="s">
        <v>927</v>
      </c>
      <c r="F115" s="7" t="s">
        <v>29</v>
      </c>
      <c r="G115" s="10">
        <v>72.481999999999999</v>
      </c>
      <c r="H115" s="10">
        <v>73.712500000000006</v>
      </c>
      <c r="I115" s="10">
        <v>76.403999999999996</v>
      </c>
      <c r="J115" s="26"/>
      <c r="K115" s="34">
        <f t="shared" si="2"/>
        <v>222.5985</v>
      </c>
      <c r="L115" s="65" t="s">
        <v>928</v>
      </c>
      <c r="M115" s="17">
        <f t="shared" si="3"/>
        <v>0.91056910569105687</v>
      </c>
      <c r="N115" s="7" t="s">
        <v>29</v>
      </c>
      <c r="O115" s="30"/>
    </row>
    <row r="116" spans="1:15" ht="20.100000000000001" customHeight="1">
      <c r="A116" s="5">
        <v>113</v>
      </c>
      <c r="B116" s="6" t="s">
        <v>694</v>
      </c>
      <c r="C116" s="2">
        <v>123</v>
      </c>
      <c r="D116" s="9" t="s">
        <v>929</v>
      </c>
      <c r="E116" s="9" t="s">
        <v>930</v>
      </c>
      <c r="F116" s="7" t="s">
        <v>29</v>
      </c>
      <c r="G116" s="10">
        <v>69.781000000000006</v>
      </c>
      <c r="H116" s="10">
        <v>76.619500000000002</v>
      </c>
      <c r="I116" s="10">
        <v>75.805000000000007</v>
      </c>
      <c r="J116" s="26"/>
      <c r="K116" s="34">
        <f t="shared" si="2"/>
        <v>222.20550000000003</v>
      </c>
      <c r="L116" s="65" t="s">
        <v>931</v>
      </c>
      <c r="M116" s="17">
        <f t="shared" si="3"/>
        <v>0.91869918699186992</v>
      </c>
      <c r="N116" s="7" t="s">
        <v>29</v>
      </c>
      <c r="O116" s="30"/>
    </row>
    <row r="117" spans="1:15" ht="20.100000000000001" customHeight="1">
      <c r="A117" s="5">
        <v>101</v>
      </c>
      <c r="B117" s="6" t="s">
        <v>694</v>
      </c>
      <c r="C117" s="2">
        <v>123</v>
      </c>
      <c r="D117" s="9" t="s">
        <v>932</v>
      </c>
      <c r="E117" s="9" t="s">
        <v>933</v>
      </c>
      <c r="F117" s="7" t="s">
        <v>29</v>
      </c>
      <c r="G117" s="10">
        <v>77.244500000000002</v>
      </c>
      <c r="H117" s="10">
        <v>71.794499999999999</v>
      </c>
      <c r="I117" s="10">
        <v>72.52</v>
      </c>
      <c r="J117" s="26"/>
      <c r="K117" s="34">
        <f t="shared" si="2"/>
        <v>221.55899999999997</v>
      </c>
      <c r="L117" s="65" t="s">
        <v>934</v>
      </c>
      <c r="M117" s="17">
        <f t="shared" si="3"/>
        <v>0.92682926829268297</v>
      </c>
      <c r="N117" s="7" t="s">
        <v>29</v>
      </c>
      <c r="O117" s="30"/>
    </row>
    <row r="118" spans="1:15" ht="20.100000000000001" customHeight="1">
      <c r="A118" s="5">
        <v>102</v>
      </c>
      <c r="B118" s="6" t="s">
        <v>694</v>
      </c>
      <c r="C118" s="2">
        <v>123</v>
      </c>
      <c r="D118" s="9" t="s">
        <v>935</v>
      </c>
      <c r="E118" s="9" t="s">
        <v>936</v>
      </c>
      <c r="F118" s="7" t="s">
        <v>29</v>
      </c>
      <c r="G118" s="10">
        <v>71.537000000000006</v>
      </c>
      <c r="H118" s="10">
        <v>72.489999999999995</v>
      </c>
      <c r="I118" s="10">
        <v>75.786000000000001</v>
      </c>
      <c r="J118" s="26"/>
      <c r="K118" s="34">
        <f t="shared" si="2"/>
        <v>219.81299999999999</v>
      </c>
      <c r="L118" s="65" t="s">
        <v>937</v>
      </c>
      <c r="M118" s="17">
        <f t="shared" si="3"/>
        <v>0.93495934959349591</v>
      </c>
      <c r="N118" s="7" t="s">
        <v>29</v>
      </c>
      <c r="O118" s="30"/>
    </row>
    <row r="119" spans="1:15" ht="20.100000000000001" customHeight="1">
      <c r="A119" s="5">
        <v>103</v>
      </c>
      <c r="B119" s="6" t="s">
        <v>694</v>
      </c>
      <c r="C119" s="2">
        <v>123</v>
      </c>
      <c r="D119" s="9" t="s">
        <v>938</v>
      </c>
      <c r="E119" s="9" t="s">
        <v>939</v>
      </c>
      <c r="F119" s="7" t="s">
        <v>29</v>
      </c>
      <c r="G119" s="10">
        <v>71.224999999999994</v>
      </c>
      <c r="H119" s="10">
        <v>68.255499999999998</v>
      </c>
      <c r="I119" s="10">
        <v>74.346500000000006</v>
      </c>
      <c r="J119" s="26"/>
      <c r="K119" s="34">
        <f t="shared" si="2"/>
        <v>213.827</v>
      </c>
      <c r="L119" s="65" t="s">
        <v>940</v>
      </c>
      <c r="M119" s="17">
        <f t="shared" si="3"/>
        <v>0.94308943089430897</v>
      </c>
      <c r="N119" s="7" t="s">
        <v>29</v>
      </c>
      <c r="O119" s="30"/>
    </row>
    <row r="120" spans="1:15" ht="20.100000000000001" customHeight="1">
      <c r="A120" s="5">
        <v>104</v>
      </c>
      <c r="B120" s="6" t="s">
        <v>694</v>
      </c>
      <c r="C120" s="2">
        <v>123</v>
      </c>
      <c r="D120" s="9" t="s">
        <v>941</v>
      </c>
      <c r="E120" s="9" t="s">
        <v>942</v>
      </c>
      <c r="F120" s="7" t="s">
        <v>29</v>
      </c>
      <c r="G120" s="10">
        <v>74.967500000000001</v>
      </c>
      <c r="H120" s="10">
        <v>66.639499999999998</v>
      </c>
      <c r="I120" s="10">
        <v>70.599086956521703</v>
      </c>
      <c r="J120" s="26"/>
      <c r="K120" s="34">
        <f t="shared" si="2"/>
        <v>212.20608695652169</v>
      </c>
      <c r="L120" s="65" t="s">
        <v>943</v>
      </c>
      <c r="M120" s="17">
        <f t="shared" si="3"/>
        <v>0.95121951219512191</v>
      </c>
      <c r="N120" s="7" t="s">
        <v>29</v>
      </c>
      <c r="O120" s="30"/>
    </row>
    <row r="121" spans="1:15" ht="20.100000000000001" customHeight="1">
      <c r="A121" s="5">
        <v>105</v>
      </c>
      <c r="B121" s="6" t="s">
        <v>694</v>
      </c>
      <c r="C121" s="2">
        <v>123</v>
      </c>
      <c r="D121" s="9" t="s">
        <v>944</v>
      </c>
      <c r="E121" s="9" t="s">
        <v>945</v>
      </c>
      <c r="F121" s="7" t="s">
        <v>29</v>
      </c>
      <c r="G121" s="35">
        <v>63.67</v>
      </c>
      <c r="H121" s="9">
        <v>73.19</v>
      </c>
      <c r="I121" s="10">
        <v>72.298000000000002</v>
      </c>
      <c r="J121" s="26"/>
      <c r="K121" s="34">
        <f t="shared" si="2"/>
        <v>209.15800000000002</v>
      </c>
      <c r="L121" s="65" t="s">
        <v>946</v>
      </c>
      <c r="M121" s="17">
        <f t="shared" si="3"/>
        <v>0.95934959349593496</v>
      </c>
      <c r="N121" s="7" t="s">
        <v>29</v>
      </c>
      <c r="O121" s="30"/>
    </row>
    <row r="122" spans="1:15" ht="20.100000000000001" customHeight="1">
      <c r="A122" s="5">
        <v>106</v>
      </c>
      <c r="B122" s="6" t="s">
        <v>694</v>
      </c>
      <c r="C122" s="2">
        <v>123</v>
      </c>
      <c r="D122" s="9" t="s">
        <v>947</v>
      </c>
      <c r="E122" s="9" t="s">
        <v>948</v>
      </c>
      <c r="F122" s="7" t="s">
        <v>29</v>
      </c>
      <c r="G122" s="10">
        <v>60</v>
      </c>
      <c r="H122" s="10">
        <v>70.855999999999995</v>
      </c>
      <c r="I122" s="10">
        <v>75.580021126760599</v>
      </c>
      <c r="J122" s="26"/>
      <c r="K122" s="34">
        <f t="shared" si="2"/>
        <v>206.43602112676058</v>
      </c>
      <c r="L122" s="65" t="s">
        <v>949</v>
      </c>
      <c r="M122" s="17">
        <f t="shared" si="3"/>
        <v>0.96747967479674801</v>
      </c>
      <c r="N122" s="7" t="s">
        <v>29</v>
      </c>
      <c r="O122" s="30"/>
    </row>
    <row r="123" spans="1:15" ht="20.100000000000001" customHeight="1">
      <c r="A123" s="5">
        <v>107</v>
      </c>
      <c r="B123" s="6" t="s">
        <v>694</v>
      </c>
      <c r="C123" s="2">
        <v>123</v>
      </c>
      <c r="D123" s="9" t="s">
        <v>950</v>
      </c>
      <c r="E123" s="9" t="s">
        <v>951</v>
      </c>
      <c r="F123" s="7" t="s">
        <v>29</v>
      </c>
      <c r="G123" s="10">
        <v>76.36</v>
      </c>
      <c r="H123" s="10">
        <v>63.8632075471698</v>
      </c>
      <c r="I123" s="10">
        <v>64.264906832298195</v>
      </c>
      <c r="J123" s="26"/>
      <c r="K123" s="34">
        <f t="shared" si="2"/>
        <v>204.48811437946802</v>
      </c>
      <c r="L123" s="65" t="s">
        <v>952</v>
      </c>
      <c r="M123" s="17">
        <f t="shared" si="3"/>
        <v>0.97560975609756095</v>
      </c>
      <c r="N123" s="7" t="s">
        <v>29</v>
      </c>
      <c r="O123" s="30"/>
    </row>
    <row r="124" spans="1:15" ht="20.100000000000001" customHeight="1">
      <c r="A124" s="5">
        <v>108</v>
      </c>
      <c r="B124" s="6" t="s">
        <v>694</v>
      </c>
      <c r="C124" s="2">
        <v>123</v>
      </c>
      <c r="D124" s="9" t="s">
        <v>953</v>
      </c>
      <c r="E124" s="9" t="s">
        <v>954</v>
      </c>
      <c r="F124" s="7" t="s">
        <v>29</v>
      </c>
      <c r="G124" s="10">
        <v>60</v>
      </c>
      <c r="H124" s="10">
        <v>68.861627027026998</v>
      </c>
      <c r="I124" s="10">
        <v>75.494586956521701</v>
      </c>
      <c r="J124" s="26"/>
      <c r="K124" s="34">
        <f t="shared" si="2"/>
        <v>204.35621398354868</v>
      </c>
      <c r="L124" s="65" t="s">
        <v>955</v>
      </c>
      <c r="M124" s="17">
        <f t="shared" si="3"/>
        <v>0.98373983739837401</v>
      </c>
      <c r="N124" s="7" t="s">
        <v>29</v>
      </c>
      <c r="O124" s="30"/>
    </row>
    <row r="125" spans="1:15" ht="20.100000000000001" customHeight="1">
      <c r="A125" s="5">
        <v>109</v>
      </c>
      <c r="B125" s="6" t="s">
        <v>694</v>
      </c>
      <c r="C125" s="2">
        <v>123</v>
      </c>
      <c r="D125" s="9" t="s">
        <v>956</v>
      </c>
      <c r="E125" s="9" t="s">
        <v>957</v>
      </c>
      <c r="F125" s="7" t="s">
        <v>29</v>
      </c>
      <c r="G125" s="10">
        <v>69.900000000000006</v>
      </c>
      <c r="H125" s="10">
        <v>71.63</v>
      </c>
      <c r="I125" s="10">
        <v>59.41</v>
      </c>
      <c r="J125" s="26"/>
      <c r="K125" s="34">
        <f t="shared" si="2"/>
        <v>200.94</v>
      </c>
      <c r="L125" s="65" t="s">
        <v>958</v>
      </c>
      <c r="M125" s="17">
        <f t="shared" si="3"/>
        <v>0.99186991869918695</v>
      </c>
      <c r="N125" s="7" t="s">
        <v>29</v>
      </c>
      <c r="O125" s="30"/>
    </row>
    <row r="126" spans="1:15" ht="20.100000000000001" customHeight="1">
      <c r="A126" s="5">
        <v>110</v>
      </c>
      <c r="B126" s="6" t="s">
        <v>694</v>
      </c>
      <c r="C126" s="2">
        <v>123</v>
      </c>
      <c r="D126" s="9" t="s">
        <v>959</v>
      </c>
      <c r="E126" s="9" t="s">
        <v>960</v>
      </c>
      <c r="F126" s="7" t="s">
        <v>29</v>
      </c>
      <c r="G126" s="10">
        <v>46.63</v>
      </c>
      <c r="H126" s="10">
        <v>66.377499999999998</v>
      </c>
      <c r="I126" s="10">
        <v>70.415999999999997</v>
      </c>
      <c r="J126" s="26"/>
      <c r="K126" s="34">
        <f t="shared" si="2"/>
        <v>183.42349999999999</v>
      </c>
      <c r="L126" s="65" t="s">
        <v>961</v>
      </c>
      <c r="M126" s="17">
        <f t="shared" si="3"/>
        <v>1</v>
      </c>
      <c r="N126" s="7" t="s">
        <v>29</v>
      </c>
      <c r="O126" s="30"/>
    </row>
    <row r="127" spans="1:15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36"/>
    </row>
    <row r="128" spans="1:15">
      <c r="A128" s="68" t="s">
        <v>228</v>
      </c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19"/>
    </row>
    <row r="129" spans="1:12" ht="14.25">
      <c r="A129" s="19"/>
      <c r="B129" s="20" t="s">
        <v>229</v>
      </c>
      <c r="C129" s="21" t="s">
        <v>230</v>
      </c>
      <c r="D129" s="21"/>
      <c r="E129" s="22"/>
      <c r="F129" s="22"/>
      <c r="G129" s="22"/>
      <c r="H129" s="22"/>
      <c r="I129" s="22"/>
      <c r="J129" s="19"/>
      <c r="K129" s="19"/>
      <c r="L129" s="24"/>
    </row>
    <row r="130" spans="1:12" ht="14.25">
      <c r="A130" s="23"/>
      <c r="B130" s="23"/>
      <c r="C130" s="24" t="s">
        <v>231</v>
      </c>
      <c r="D130" s="21"/>
      <c r="E130" s="24"/>
      <c r="F130" s="24"/>
      <c r="G130" s="24"/>
      <c r="H130" s="24"/>
      <c r="I130" s="24"/>
      <c r="J130" s="24"/>
      <c r="K130" s="24"/>
      <c r="L130" s="24"/>
    </row>
    <row r="131" spans="1:12" ht="14.25">
      <c r="A131" s="20"/>
      <c r="B131" s="20"/>
      <c r="C131" s="24" t="s">
        <v>232</v>
      </c>
      <c r="D131" s="21"/>
      <c r="E131" s="24"/>
      <c r="F131" s="24"/>
      <c r="G131" s="24"/>
      <c r="H131" s="24"/>
      <c r="I131" s="24"/>
      <c r="J131" s="24"/>
      <c r="K131" s="24"/>
      <c r="L131" s="22"/>
    </row>
    <row r="132" spans="1:12" ht="14.25">
      <c r="A132" s="21"/>
      <c r="B132" s="21"/>
      <c r="C132" s="21" t="s">
        <v>233</v>
      </c>
      <c r="D132" s="23"/>
      <c r="E132" s="23"/>
      <c r="F132" s="23"/>
      <c r="G132" s="23"/>
      <c r="H132" s="23"/>
      <c r="I132" s="23"/>
      <c r="J132" s="22"/>
      <c r="K132" s="22"/>
      <c r="L132" s="21"/>
    </row>
    <row r="133" spans="1:12" ht="14.25">
      <c r="A133" s="21"/>
      <c r="B133" s="21"/>
      <c r="C133" s="23" t="s">
        <v>234</v>
      </c>
      <c r="D133" s="21"/>
      <c r="E133" s="21"/>
      <c r="F133" s="21"/>
      <c r="G133" s="21"/>
      <c r="H133" s="21"/>
      <c r="I133" s="21"/>
      <c r="J133" s="21"/>
      <c r="K133" s="21"/>
    </row>
  </sheetData>
  <mergeCells count="3">
    <mergeCell ref="A1:O1"/>
    <mergeCell ref="A127:K127"/>
    <mergeCell ref="A128:K128"/>
  </mergeCells>
  <phoneticPr fontId="12" type="noConversion"/>
  <conditionalFormatting sqref="E127">
    <cfRule type="duplicateValues" dxfId="8" priority="3"/>
  </conditionalFormatting>
  <conditionalFormatting sqref="E128:E133">
    <cfRule type="duplicateValues" dxfId="7" priority="1"/>
  </conditionalFormatting>
  <conditionalFormatting sqref="E134:E1048576 E2:E3">
    <cfRule type="duplicateValues" dxfId="6" priority="4"/>
  </conditionalFormatting>
  <pageMargins left="0.75" right="0.75" top="1" bottom="1" header="0.5" footer="0.5"/>
  <pageSetup paperSize="9" scale="5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tabSelected="1" topLeftCell="A7" workbookViewId="0">
      <selection activeCell="J24" sqref="J24"/>
    </sheetView>
  </sheetViews>
  <sheetFormatPr defaultColWidth="8.875" defaultRowHeight="13.5"/>
  <cols>
    <col min="1" max="1" width="5.125" customWidth="1"/>
    <col min="2" max="2" width="23" customWidth="1"/>
    <col min="3" max="3" width="8.75" customWidth="1"/>
    <col min="4" max="4" width="9.5" customWidth="1"/>
    <col min="5" max="5" width="13.75" customWidth="1"/>
    <col min="6" max="6" width="8.625" customWidth="1"/>
    <col min="7" max="7" width="10.25" customWidth="1"/>
    <col min="8" max="10" width="11.125" customWidth="1"/>
    <col min="11" max="11" width="9.25" customWidth="1"/>
    <col min="12" max="12" width="8.375" customWidth="1"/>
    <col min="13" max="13" width="9.75" customWidth="1"/>
    <col min="14" max="14" width="15.875" customWidth="1"/>
    <col min="15" max="15" width="16.125" customWidth="1"/>
  </cols>
  <sheetData>
    <row r="1" spans="1:15" ht="24" customHeight="1">
      <c r="A1" s="67" t="s">
        <v>962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ht="14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3"/>
      <c r="L2" s="1"/>
      <c r="M2" s="1"/>
      <c r="N2" s="1"/>
      <c r="O2" s="14"/>
    </row>
    <row r="3" spans="1:15" ht="66.95" customHeight="1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4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15" t="s">
        <v>12</v>
      </c>
      <c r="L3" s="2" t="s">
        <v>13</v>
      </c>
      <c r="M3" s="4" t="s">
        <v>14</v>
      </c>
      <c r="N3" s="2" t="s">
        <v>15</v>
      </c>
      <c r="O3" s="2" t="s">
        <v>16</v>
      </c>
    </row>
    <row r="4" spans="1:15" ht="20.100000000000001" customHeight="1">
      <c r="A4" s="5">
        <v>1</v>
      </c>
      <c r="B4" s="6" t="s">
        <v>963</v>
      </c>
      <c r="C4" s="2">
        <v>111</v>
      </c>
      <c r="D4" s="9" t="s">
        <v>964</v>
      </c>
      <c r="E4" s="27">
        <v>2030110649</v>
      </c>
      <c r="F4" s="7" t="s">
        <v>20</v>
      </c>
      <c r="G4" s="11">
        <v>91.81</v>
      </c>
      <c r="H4" s="11">
        <v>91.635499999999993</v>
      </c>
      <c r="I4" s="11">
        <v>94.198851351351294</v>
      </c>
      <c r="J4" s="5"/>
      <c r="K4" s="28">
        <f t="shared" ref="K4:K67" si="0">I4+H4+G4</f>
        <v>277.6443513513513</v>
      </c>
      <c r="L4" s="66" t="s">
        <v>965</v>
      </c>
      <c r="M4" s="17">
        <f t="shared" ref="M4:M67" si="1">L4/C4</f>
        <v>9.0090090090090089E-3</v>
      </c>
      <c r="N4" s="7" t="s">
        <v>20</v>
      </c>
      <c r="O4" s="30"/>
    </row>
    <row r="5" spans="1:15" ht="20.100000000000001" customHeight="1">
      <c r="A5" s="5">
        <v>2</v>
      </c>
      <c r="B5" s="6" t="s">
        <v>963</v>
      </c>
      <c r="C5" s="2">
        <v>111</v>
      </c>
      <c r="D5" s="9" t="s">
        <v>966</v>
      </c>
      <c r="E5" s="27">
        <v>2030110673</v>
      </c>
      <c r="F5" s="7" t="s">
        <v>20</v>
      </c>
      <c r="G5" s="11">
        <v>89.965000000000003</v>
      </c>
      <c r="H5" s="11">
        <v>93.223500000000001</v>
      </c>
      <c r="I5" s="11">
        <v>92.618131329113893</v>
      </c>
      <c r="J5" s="5"/>
      <c r="K5" s="28">
        <f t="shared" si="0"/>
        <v>275.80663132911388</v>
      </c>
      <c r="L5" s="66" t="s">
        <v>967</v>
      </c>
      <c r="M5" s="17">
        <f t="shared" si="1"/>
        <v>1.8018018018018018E-2</v>
      </c>
      <c r="N5" s="7" t="s">
        <v>20</v>
      </c>
      <c r="O5" s="30"/>
    </row>
    <row r="6" spans="1:15" ht="20.100000000000001" customHeight="1">
      <c r="A6" s="5">
        <v>3</v>
      </c>
      <c r="B6" s="6" t="s">
        <v>963</v>
      </c>
      <c r="C6" s="2">
        <v>111</v>
      </c>
      <c r="D6" s="9" t="s">
        <v>968</v>
      </c>
      <c r="E6" s="27">
        <v>2030110702</v>
      </c>
      <c r="F6" s="7" t="s">
        <v>29</v>
      </c>
      <c r="G6" s="11">
        <v>88.612499999999997</v>
      </c>
      <c r="H6" s="11">
        <v>90.858500000000006</v>
      </c>
      <c r="I6" s="11">
        <v>94.103202531645593</v>
      </c>
      <c r="J6" s="5"/>
      <c r="K6" s="28">
        <f t="shared" si="0"/>
        <v>273.5742025316456</v>
      </c>
      <c r="L6" s="66" t="s">
        <v>969</v>
      </c>
      <c r="M6" s="17">
        <f t="shared" si="1"/>
        <v>2.7027027027027029E-2</v>
      </c>
      <c r="N6" s="7" t="s">
        <v>20</v>
      </c>
      <c r="O6" s="30"/>
    </row>
    <row r="7" spans="1:15" ht="20.100000000000001" customHeight="1">
      <c r="A7" s="5">
        <v>4</v>
      </c>
      <c r="B7" s="6" t="s">
        <v>963</v>
      </c>
      <c r="C7" s="2">
        <v>111</v>
      </c>
      <c r="D7" s="9" t="s">
        <v>970</v>
      </c>
      <c r="E7" s="27">
        <v>2030110610</v>
      </c>
      <c r="F7" s="7" t="s">
        <v>29</v>
      </c>
      <c r="G7" s="11">
        <v>90.549000000000007</v>
      </c>
      <c r="H7" s="11">
        <v>89.387500000000003</v>
      </c>
      <c r="I7" s="11">
        <v>92.988291139240502</v>
      </c>
      <c r="J7" s="5"/>
      <c r="K7" s="28">
        <f t="shared" si="0"/>
        <v>272.92479113924048</v>
      </c>
      <c r="L7" s="66" t="s">
        <v>971</v>
      </c>
      <c r="M7" s="17">
        <f t="shared" si="1"/>
        <v>3.6036036036036036E-2</v>
      </c>
      <c r="N7" s="7" t="s">
        <v>20</v>
      </c>
      <c r="O7" s="30"/>
    </row>
    <row r="8" spans="1:15" ht="20.100000000000001" customHeight="1">
      <c r="A8" s="5">
        <v>5</v>
      </c>
      <c r="B8" s="6" t="s">
        <v>963</v>
      </c>
      <c r="C8" s="2">
        <v>111</v>
      </c>
      <c r="D8" s="9" t="s">
        <v>972</v>
      </c>
      <c r="E8" s="27">
        <v>2030110650</v>
      </c>
      <c r="F8" s="7" t="s">
        <v>29</v>
      </c>
      <c r="G8" s="11">
        <v>89.49</v>
      </c>
      <c r="H8" s="11">
        <v>90.652500000000003</v>
      </c>
      <c r="I8" s="11">
        <v>91.935878164556897</v>
      </c>
      <c r="J8" s="5"/>
      <c r="K8" s="28">
        <f t="shared" si="0"/>
        <v>272.07837816455691</v>
      </c>
      <c r="L8" s="66" t="s">
        <v>973</v>
      </c>
      <c r="M8" s="17">
        <f t="shared" si="1"/>
        <v>4.5045045045045043E-2</v>
      </c>
      <c r="N8" s="7" t="s">
        <v>20</v>
      </c>
      <c r="O8" s="30"/>
    </row>
    <row r="9" spans="1:15" ht="20.100000000000001" customHeight="1">
      <c r="A9" s="5">
        <v>6</v>
      </c>
      <c r="B9" s="6" t="s">
        <v>963</v>
      </c>
      <c r="C9" s="2">
        <v>111</v>
      </c>
      <c r="D9" s="9" t="s">
        <v>974</v>
      </c>
      <c r="E9" s="27">
        <v>2030110674</v>
      </c>
      <c r="F9" s="7" t="s">
        <v>20</v>
      </c>
      <c r="G9" s="11">
        <v>92.6905</v>
      </c>
      <c r="H9" s="11">
        <v>91.152000000000001</v>
      </c>
      <c r="I9" s="11">
        <v>87.547743243243204</v>
      </c>
      <c r="J9" s="5"/>
      <c r="K9" s="28">
        <f t="shared" si="0"/>
        <v>271.39024324324322</v>
      </c>
      <c r="L9" s="66" t="s">
        <v>975</v>
      </c>
      <c r="M9" s="17">
        <f t="shared" si="1"/>
        <v>5.4054054054054057E-2</v>
      </c>
      <c r="N9" s="7" t="s">
        <v>20</v>
      </c>
      <c r="O9" s="30"/>
    </row>
    <row r="10" spans="1:15" ht="20.100000000000001" customHeight="1">
      <c r="A10" s="5">
        <v>7</v>
      </c>
      <c r="B10" s="6" t="s">
        <v>963</v>
      </c>
      <c r="C10" s="2">
        <v>111</v>
      </c>
      <c r="D10" s="9" t="s">
        <v>976</v>
      </c>
      <c r="E10" s="27">
        <v>2030110618</v>
      </c>
      <c r="F10" s="7" t="s">
        <v>29</v>
      </c>
      <c r="G10" s="11">
        <v>91.885000000000005</v>
      </c>
      <c r="H10" s="11">
        <v>90.753500000000003</v>
      </c>
      <c r="I10" s="11">
        <v>87.840221518987406</v>
      </c>
      <c r="J10" s="5"/>
      <c r="K10" s="28">
        <f t="shared" si="0"/>
        <v>270.47872151898741</v>
      </c>
      <c r="L10" s="66" t="s">
        <v>977</v>
      </c>
      <c r="M10" s="17">
        <f t="shared" si="1"/>
        <v>6.3063063063063057E-2</v>
      </c>
      <c r="N10" s="7" t="s">
        <v>20</v>
      </c>
      <c r="O10" s="30"/>
    </row>
    <row r="11" spans="1:15" ht="20.100000000000001" customHeight="1">
      <c r="A11" s="5">
        <v>8</v>
      </c>
      <c r="B11" s="6" t="s">
        <v>963</v>
      </c>
      <c r="C11" s="2">
        <v>111</v>
      </c>
      <c r="D11" s="9" t="s">
        <v>978</v>
      </c>
      <c r="E11" s="27">
        <v>2030110646</v>
      </c>
      <c r="F11" s="7" t="s">
        <v>29</v>
      </c>
      <c r="G11" s="11">
        <v>91.983000000000004</v>
      </c>
      <c r="H11" s="11">
        <v>89.396500000000003</v>
      </c>
      <c r="I11" s="11">
        <v>87.456329113923999</v>
      </c>
      <c r="J11" s="5"/>
      <c r="K11" s="28">
        <f t="shared" si="0"/>
        <v>268.83582911392398</v>
      </c>
      <c r="L11" s="66" t="s">
        <v>979</v>
      </c>
      <c r="M11" s="17">
        <f t="shared" si="1"/>
        <v>7.2072072072072071E-2</v>
      </c>
      <c r="N11" s="7" t="s">
        <v>20</v>
      </c>
      <c r="O11" s="30"/>
    </row>
    <row r="12" spans="1:15" ht="20.100000000000001" customHeight="1">
      <c r="A12" s="5">
        <v>9</v>
      </c>
      <c r="B12" s="6" t="s">
        <v>963</v>
      </c>
      <c r="C12" s="2">
        <v>111</v>
      </c>
      <c r="D12" s="9" t="s">
        <v>980</v>
      </c>
      <c r="E12" s="27">
        <v>2030110648</v>
      </c>
      <c r="F12" s="7" t="s">
        <v>29</v>
      </c>
      <c r="G12" s="11">
        <v>89.971000000000004</v>
      </c>
      <c r="H12" s="11">
        <v>89.334500000000006</v>
      </c>
      <c r="I12" s="11">
        <v>88.578310810810805</v>
      </c>
      <c r="J12" s="5"/>
      <c r="K12" s="28">
        <f t="shared" si="0"/>
        <v>267.88381081081081</v>
      </c>
      <c r="L12" s="66" t="s">
        <v>981</v>
      </c>
      <c r="M12" s="17">
        <f t="shared" si="1"/>
        <v>8.1081081081081086E-2</v>
      </c>
      <c r="N12" s="7" t="s">
        <v>20</v>
      </c>
      <c r="O12" s="30"/>
    </row>
    <row r="13" spans="1:15" ht="20.100000000000001" customHeight="1">
      <c r="A13" s="5">
        <v>10</v>
      </c>
      <c r="B13" s="6" t="s">
        <v>963</v>
      </c>
      <c r="C13" s="2">
        <v>111</v>
      </c>
      <c r="D13" s="9" t="s">
        <v>982</v>
      </c>
      <c r="E13" s="27">
        <v>2030110667</v>
      </c>
      <c r="F13" s="7" t="s">
        <v>29</v>
      </c>
      <c r="G13" s="11">
        <v>87.484999999999999</v>
      </c>
      <c r="H13" s="11">
        <v>93.563000000000002</v>
      </c>
      <c r="I13" s="11">
        <v>86.330253164556893</v>
      </c>
      <c r="J13" s="5"/>
      <c r="K13" s="28">
        <f t="shared" si="0"/>
        <v>267.3782531645569</v>
      </c>
      <c r="L13" s="66" t="s">
        <v>983</v>
      </c>
      <c r="M13" s="17">
        <f t="shared" si="1"/>
        <v>9.0090090090090086E-2</v>
      </c>
      <c r="N13" s="7" t="s">
        <v>20</v>
      </c>
      <c r="O13" s="30"/>
    </row>
    <row r="14" spans="1:15" ht="20.100000000000001" customHeight="1">
      <c r="A14" s="5">
        <v>11</v>
      </c>
      <c r="B14" s="6" t="s">
        <v>963</v>
      </c>
      <c r="C14" s="2">
        <v>111</v>
      </c>
      <c r="D14" s="9" t="s">
        <v>984</v>
      </c>
      <c r="E14" s="27">
        <v>2008110140</v>
      </c>
      <c r="F14" s="7" t="s">
        <v>29</v>
      </c>
      <c r="G14" s="11">
        <v>88.784999999999997</v>
      </c>
      <c r="H14" s="11">
        <v>89.536000000000001</v>
      </c>
      <c r="I14" s="11">
        <v>88.960229729729704</v>
      </c>
      <c r="J14" s="5"/>
      <c r="K14" s="28">
        <f t="shared" si="0"/>
        <v>267.28122972972972</v>
      </c>
      <c r="L14" s="66" t="s">
        <v>985</v>
      </c>
      <c r="M14" s="17">
        <f t="shared" si="1"/>
        <v>9.90990990990991E-2</v>
      </c>
      <c r="N14" s="7" t="s">
        <v>20</v>
      </c>
      <c r="O14" s="30"/>
    </row>
    <row r="15" spans="1:15" ht="20.100000000000001" customHeight="1">
      <c r="A15" s="5">
        <v>12</v>
      </c>
      <c r="B15" s="6" t="s">
        <v>963</v>
      </c>
      <c r="C15" s="2">
        <v>111</v>
      </c>
      <c r="D15" s="9" t="s">
        <v>986</v>
      </c>
      <c r="E15" s="27">
        <v>2030110697</v>
      </c>
      <c r="F15" s="7" t="s">
        <v>29</v>
      </c>
      <c r="G15" s="11">
        <v>86.94</v>
      </c>
      <c r="H15" s="11">
        <v>89.746071428571398</v>
      </c>
      <c r="I15" s="11">
        <v>89.732743243243206</v>
      </c>
      <c r="J15" s="5"/>
      <c r="K15" s="28">
        <f t="shared" si="0"/>
        <v>266.41881467181463</v>
      </c>
      <c r="L15" s="66" t="s">
        <v>987</v>
      </c>
      <c r="M15" s="17">
        <f t="shared" si="1"/>
        <v>0.10810810810810811</v>
      </c>
      <c r="N15" s="7" t="s">
        <v>20</v>
      </c>
      <c r="O15" s="30"/>
    </row>
    <row r="16" spans="1:15" ht="20.100000000000001" customHeight="1">
      <c r="A16" s="5">
        <v>13</v>
      </c>
      <c r="B16" s="6" t="s">
        <v>963</v>
      </c>
      <c r="C16" s="2">
        <v>111</v>
      </c>
      <c r="D16" s="9" t="s">
        <v>988</v>
      </c>
      <c r="E16" s="27">
        <v>2030110700</v>
      </c>
      <c r="F16" s="7" t="s">
        <v>29</v>
      </c>
      <c r="G16" s="11">
        <v>86.415000000000006</v>
      </c>
      <c r="H16" s="11">
        <v>90.278499999999994</v>
      </c>
      <c r="I16" s="11">
        <v>88.621797297297306</v>
      </c>
      <c r="J16" s="5"/>
      <c r="K16" s="28">
        <f t="shared" si="0"/>
        <v>265.31529729729732</v>
      </c>
      <c r="L16" s="66" t="s">
        <v>989</v>
      </c>
      <c r="M16" s="17">
        <f t="shared" si="1"/>
        <v>0.11711711711711711</v>
      </c>
      <c r="N16" s="7" t="s">
        <v>20</v>
      </c>
      <c r="O16" s="30"/>
    </row>
    <row r="17" spans="1:15" ht="20.100000000000001" customHeight="1">
      <c r="A17" s="5">
        <v>14</v>
      </c>
      <c r="B17" s="6" t="s">
        <v>963</v>
      </c>
      <c r="C17" s="2">
        <v>111</v>
      </c>
      <c r="D17" s="9" t="s">
        <v>990</v>
      </c>
      <c r="E17" s="27">
        <v>2030110671</v>
      </c>
      <c r="F17" s="7" t="s">
        <v>29</v>
      </c>
      <c r="G17" s="11">
        <v>89.0625</v>
      </c>
      <c r="H17" s="11">
        <v>89.163499999999999</v>
      </c>
      <c r="I17" s="11">
        <v>85.086784810126602</v>
      </c>
      <c r="J17" s="5"/>
      <c r="K17" s="28">
        <f t="shared" si="0"/>
        <v>263.31278481012657</v>
      </c>
      <c r="L17" s="66" t="s">
        <v>991</v>
      </c>
      <c r="M17" s="17">
        <f t="shared" si="1"/>
        <v>0.12612612612612611</v>
      </c>
      <c r="N17" s="7" t="s">
        <v>20</v>
      </c>
      <c r="O17" s="30"/>
    </row>
    <row r="18" spans="1:15" ht="20.100000000000001" customHeight="1">
      <c r="A18" s="5">
        <v>15</v>
      </c>
      <c r="B18" s="6" t="s">
        <v>963</v>
      </c>
      <c r="C18" s="2">
        <v>111</v>
      </c>
      <c r="D18" s="9" t="s">
        <v>992</v>
      </c>
      <c r="E18" s="27">
        <v>2030110658</v>
      </c>
      <c r="F18" s="7" t="s">
        <v>29</v>
      </c>
      <c r="G18" s="11">
        <v>87.79</v>
      </c>
      <c r="H18" s="11">
        <v>88.754499999999993</v>
      </c>
      <c r="I18" s="11">
        <v>86.123918918918903</v>
      </c>
      <c r="J18" s="5"/>
      <c r="K18" s="28">
        <f t="shared" si="0"/>
        <v>262.66841891891892</v>
      </c>
      <c r="L18" s="66" t="s">
        <v>993</v>
      </c>
      <c r="M18" s="17">
        <f t="shared" si="1"/>
        <v>0.13513513513513514</v>
      </c>
      <c r="N18" s="7" t="s">
        <v>20</v>
      </c>
      <c r="O18" s="30"/>
    </row>
    <row r="19" spans="1:15" ht="20.100000000000001" customHeight="1">
      <c r="A19" s="5">
        <v>16</v>
      </c>
      <c r="B19" s="6" t="s">
        <v>963</v>
      </c>
      <c r="C19" s="2">
        <v>111</v>
      </c>
      <c r="D19" s="9" t="s">
        <v>994</v>
      </c>
      <c r="E19" s="27">
        <v>2030110644</v>
      </c>
      <c r="F19" s="7" t="s">
        <v>20</v>
      </c>
      <c r="G19" s="11">
        <v>89.545000000000002</v>
      </c>
      <c r="H19" s="11">
        <v>86.833500000000001</v>
      </c>
      <c r="I19" s="11">
        <v>85.649873417721494</v>
      </c>
      <c r="J19" s="5"/>
      <c r="K19" s="28">
        <f t="shared" si="0"/>
        <v>262.02837341772153</v>
      </c>
      <c r="L19" s="66" t="s">
        <v>995</v>
      </c>
      <c r="M19" s="17">
        <f t="shared" si="1"/>
        <v>0.14414414414414414</v>
      </c>
      <c r="N19" s="7" t="s">
        <v>20</v>
      </c>
      <c r="O19" s="30"/>
    </row>
    <row r="20" spans="1:15" ht="20.100000000000001" customHeight="1">
      <c r="A20" s="5">
        <v>17</v>
      </c>
      <c r="B20" s="6" t="s">
        <v>963</v>
      </c>
      <c r="C20" s="2">
        <v>111</v>
      </c>
      <c r="D20" s="9" t="s">
        <v>996</v>
      </c>
      <c r="E20" s="27">
        <v>2030110686</v>
      </c>
      <c r="F20" s="7" t="s">
        <v>29</v>
      </c>
      <c r="G20" s="11">
        <v>87.252499999999998</v>
      </c>
      <c r="H20" s="11">
        <v>90.087857142857104</v>
      </c>
      <c r="I20" s="11">
        <v>84.644662162162106</v>
      </c>
      <c r="J20" s="5"/>
      <c r="K20" s="28">
        <f t="shared" si="0"/>
        <v>261.98501930501919</v>
      </c>
      <c r="L20" s="66" t="s">
        <v>997</v>
      </c>
      <c r="M20" s="17">
        <f t="shared" si="1"/>
        <v>0.15315315315315314</v>
      </c>
      <c r="N20" s="7" t="s">
        <v>20</v>
      </c>
      <c r="O20" s="30"/>
    </row>
    <row r="21" spans="1:15" ht="20.100000000000001" customHeight="1">
      <c r="A21" s="5">
        <v>18</v>
      </c>
      <c r="B21" s="6" t="s">
        <v>963</v>
      </c>
      <c r="C21" s="2">
        <v>111</v>
      </c>
      <c r="D21" s="9" t="s">
        <v>998</v>
      </c>
      <c r="E21" s="27">
        <v>2030110655</v>
      </c>
      <c r="F21" s="7" t="s">
        <v>29</v>
      </c>
      <c r="G21" s="11">
        <v>85.83</v>
      </c>
      <c r="H21" s="11">
        <v>89.810500000000005</v>
      </c>
      <c r="I21" s="11">
        <v>86.222027027026996</v>
      </c>
      <c r="J21" s="5"/>
      <c r="K21" s="28">
        <f t="shared" si="0"/>
        <v>261.862527027027</v>
      </c>
      <c r="L21" s="66" t="s">
        <v>999</v>
      </c>
      <c r="M21" s="17">
        <f t="shared" si="1"/>
        <v>0.16216216216216217</v>
      </c>
      <c r="N21" s="7" t="s">
        <v>20</v>
      </c>
      <c r="O21" s="30"/>
    </row>
    <row r="22" spans="1:15" ht="20.100000000000001" customHeight="1">
      <c r="A22" s="5">
        <v>19</v>
      </c>
      <c r="B22" s="6" t="s">
        <v>963</v>
      </c>
      <c r="C22" s="2">
        <v>111</v>
      </c>
      <c r="D22" s="9" t="s">
        <v>1000</v>
      </c>
      <c r="E22" s="27">
        <v>2030110662</v>
      </c>
      <c r="F22" s="7" t="s">
        <v>29</v>
      </c>
      <c r="G22" s="11">
        <v>86.29</v>
      </c>
      <c r="H22" s="11">
        <v>89.474000000000004</v>
      </c>
      <c r="I22" s="11">
        <v>85.570405405405396</v>
      </c>
      <c r="J22" s="5"/>
      <c r="K22" s="28">
        <f t="shared" si="0"/>
        <v>261.33440540540539</v>
      </c>
      <c r="L22" s="66" t="s">
        <v>1001</v>
      </c>
      <c r="M22" s="17">
        <f t="shared" si="1"/>
        <v>0.17117117117117117</v>
      </c>
      <c r="N22" s="7" t="s">
        <v>20</v>
      </c>
      <c r="O22" s="30"/>
    </row>
    <row r="23" spans="1:15" ht="20.100000000000001" customHeight="1">
      <c r="A23" s="5">
        <v>20</v>
      </c>
      <c r="B23" s="6" t="s">
        <v>963</v>
      </c>
      <c r="C23" s="2">
        <v>111</v>
      </c>
      <c r="D23" s="9" t="s">
        <v>1002</v>
      </c>
      <c r="E23" s="27">
        <v>2030110656</v>
      </c>
      <c r="F23" s="7" t="s">
        <v>29</v>
      </c>
      <c r="G23" s="11">
        <v>90.15</v>
      </c>
      <c r="H23" s="11">
        <v>87.132499999999993</v>
      </c>
      <c r="I23" s="11">
        <v>83.898918918918895</v>
      </c>
      <c r="J23" s="5"/>
      <c r="K23" s="28">
        <f t="shared" si="0"/>
        <v>261.18141891891889</v>
      </c>
      <c r="L23" s="66" t="s">
        <v>1003</v>
      </c>
      <c r="M23" s="17">
        <f t="shared" si="1"/>
        <v>0.18018018018018017</v>
      </c>
      <c r="N23" s="7" t="s">
        <v>20</v>
      </c>
      <c r="O23" s="30"/>
    </row>
    <row r="24" spans="1:15" ht="20.100000000000001" customHeight="1">
      <c r="A24" s="69" t="s">
        <v>1379</v>
      </c>
      <c r="B24" s="6" t="s">
        <v>963</v>
      </c>
      <c r="C24" s="2">
        <v>111</v>
      </c>
      <c r="D24" s="9" t="s">
        <v>1004</v>
      </c>
      <c r="E24" s="27">
        <v>2030110631</v>
      </c>
      <c r="F24" s="7" t="s">
        <v>29</v>
      </c>
      <c r="G24" s="11">
        <v>86.382999999999996</v>
      </c>
      <c r="H24" s="11">
        <v>87.765105042016799</v>
      </c>
      <c r="I24" s="11">
        <v>86.872905405405405</v>
      </c>
      <c r="J24" s="5"/>
      <c r="K24" s="28">
        <f t="shared" si="0"/>
        <v>261.02101044742221</v>
      </c>
      <c r="L24" s="66" t="s">
        <v>1005</v>
      </c>
      <c r="M24" s="17">
        <f t="shared" si="1"/>
        <v>0.1891891891891892</v>
      </c>
      <c r="N24" s="7" t="s">
        <v>20</v>
      </c>
      <c r="O24" s="30"/>
    </row>
    <row r="25" spans="1:15" ht="20.100000000000001" customHeight="1">
      <c r="A25" s="69" t="s">
        <v>1380</v>
      </c>
      <c r="B25" s="6" t="s">
        <v>963</v>
      </c>
      <c r="C25" s="2">
        <v>111</v>
      </c>
      <c r="D25" s="9" t="s">
        <v>1006</v>
      </c>
      <c r="E25" s="27">
        <v>2030110643</v>
      </c>
      <c r="F25" s="7" t="s">
        <v>20</v>
      </c>
      <c r="G25" s="11">
        <v>88.594999999999999</v>
      </c>
      <c r="H25" s="11">
        <v>85.945999999999998</v>
      </c>
      <c r="I25" s="11">
        <v>86.186455696202501</v>
      </c>
      <c r="J25" s="5"/>
      <c r="K25" s="28">
        <f t="shared" si="0"/>
        <v>260.72745569620247</v>
      </c>
      <c r="L25" s="66" t="s">
        <v>1007</v>
      </c>
      <c r="M25" s="17">
        <f t="shared" si="1"/>
        <v>0.1981981981981982</v>
      </c>
      <c r="N25" s="7" t="s">
        <v>20</v>
      </c>
      <c r="O25" s="30"/>
    </row>
    <row r="26" spans="1:15" ht="20.100000000000001" customHeight="1">
      <c r="A26" s="69" t="s">
        <v>1381</v>
      </c>
      <c r="B26" s="6" t="s">
        <v>963</v>
      </c>
      <c r="C26" s="2">
        <v>111</v>
      </c>
      <c r="D26" s="9" t="s">
        <v>1020</v>
      </c>
      <c r="E26" s="27">
        <v>1930110746</v>
      </c>
      <c r="F26" s="7" t="s">
        <v>29</v>
      </c>
      <c r="G26" s="11">
        <v>89.7</v>
      </c>
      <c r="H26" s="11">
        <v>84.686999999999998</v>
      </c>
      <c r="I26" s="11">
        <v>85.303837837837804</v>
      </c>
      <c r="J26" s="5"/>
      <c r="K26" s="28">
        <f>I26+H26+G26</f>
        <v>259.69083783783782</v>
      </c>
      <c r="L26" s="66" t="s">
        <v>1290</v>
      </c>
      <c r="M26" s="17">
        <f>L26/C26</f>
        <v>0.2072072072072072</v>
      </c>
      <c r="N26" s="7" t="s">
        <v>20</v>
      </c>
      <c r="O26" s="30"/>
    </row>
    <row r="27" spans="1:15" ht="20.100000000000001" customHeight="1">
      <c r="A27" s="69" t="s">
        <v>1382</v>
      </c>
      <c r="B27" s="6" t="s">
        <v>963</v>
      </c>
      <c r="C27" s="2">
        <v>111</v>
      </c>
      <c r="D27" s="9" t="s">
        <v>1008</v>
      </c>
      <c r="E27" s="27">
        <v>2030110678</v>
      </c>
      <c r="F27" s="7" t="s">
        <v>20</v>
      </c>
      <c r="G27" s="11">
        <v>87.644999999999996</v>
      </c>
      <c r="H27" s="11">
        <v>85.921999999999997</v>
      </c>
      <c r="I27" s="11">
        <v>85.336784810126503</v>
      </c>
      <c r="J27" s="5"/>
      <c r="K27" s="28">
        <f t="shared" si="0"/>
        <v>258.90378481012647</v>
      </c>
      <c r="L27" s="66" t="s">
        <v>1291</v>
      </c>
      <c r="M27" s="17">
        <f t="shared" si="1"/>
        <v>0.21621621621621623</v>
      </c>
      <c r="N27" s="7" t="s">
        <v>20</v>
      </c>
      <c r="O27" s="30"/>
    </row>
    <row r="28" spans="1:15" ht="20.100000000000001" customHeight="1">
      <c r="A28" s="69" t="s">
        <v>1383</v>
      </c>
      <c r="B28" s="6" t="s">
        <v>963</v>
      </c>
      <c r="C28" s="2">
        <v>111</v>
      </c>
      <c r="D28" s="9" t="s">
        <v>1009</v>
      </c>
      <c r="E28" s="27">
        <v>2030110722</v>
      </c>
      <c r="F28" s="7" t="s">
        <v>29</v>
      </c>
      <c r="G28" s="11">
        <v>86.767499999999998</v>
      </c>
      <c r="H28" s="11">
        <v>87.326499999999996</v>
      </c>
      <c r="I28" s="11">
        <v>84.368677215189905</v>
      </c>
      <c r="J28" s="5"/>
      <c r="K28" s="28">
        <f t="shared" si="0"/>
        <v>258.4626772151899</v>
      </c>
      <c r="L28" s="66" t="s">
        <v>1292</v>
      </c>
      <c r="M28" s="17">
        <f t="shared" si="1"/>
        <v>0.22522522522522523</v>
      </c>
      <c r="N28" s="7" t="s">
        <v>20</v>
      </c>
      <c r="O28" s="30"/>
    </row>
    <row r="29" spans="1:15" ht="20.100000000000001" customHeight="1">
      <c r="A29" s="69" t="s">
        <v>1384</v>
      </c>
      <c r="B29" s="6" t="s">
        <v>963</v>
      </c>
      <c r="C29" s="2">
        <v>111</v>
      </c>
      <c r="D29" s="9" t="s">
        <v>1010</v>
      </c>
      <c r="E29" s="27">
        <v>2030110640</v>
      </c>
      <c r="F29" s="7" t="s">
        <v>29</v>
      </c>
      <c r="G29" s="11">
        <v>86.67</v>
      </c>
      <c r="H29" s="11">
        <v>86.795500000000004</v>
      </c>
      <c r="I29" s="11">
        <v>84.983164556961995</v>
      </c>
      <c r="J29" s="5"/>
      <c r="K29" s="28">
        <f t="shared" si="0"/>
        <v>258.448664556962</v>
      </c>
      <c r="L29" s="66" t="s">
        <v>1293</v>
      </c>
      <c r="M29" s="17">
        <f t="shared" si="1"/>
        <v>0.23423423423423423</v>
      </c>
      <c r="N29" s="7" t="s">
        <v>20</v>
      </c>
      <c r="O29" s="30"/>
    </row>
    <row r="30" spans="1:15" ht="20.100000000000001" customHeight="1">
      <c r="A30" s="69" t="s">
        <v>1385</v>
      </c>
      <c r="B30" s="6" t="s">
        <v>963</v>
      </c>
      <c r="C30" s="2">
        <v>111</v>
      </c>
      <c r="D30" s="9" t="s">
        <v>1011</v>
      </c>
      <c r="E30" s="27">
        <v>2030110675</v>
      </c>
      <c r="F30" s="7" t="s">
        <v>29</v>
      </c>
      <c r="G30" s="11">
        <v>86.722499999999997</v>
      </c>
      <c r="H30" s="11">
        <v>86.618499999999997</v>
      </c>
      <c r="I30" s="11">
        <v>84.552367088607596</v>
      </c>
      <c r="J30" s="5"/>
      <c r="K30" s="28">
        <f t="shared" si="0"/>
        <v>257.89336708860759</v>
      </c>
      <c r="L30" s="66" t="s">
        <v>1294</v>
      </c>
      <c r="M30" s="17">
        <f t="shared" si="1"/>
        <v>0.24324324324324326</v>
      </c>
      <c r="N30" s="7" t="s">
        <v>20</v>
      </c>
      <c r="O30" s="30"/>
    </row>
    <row r="31" spans="1:15" ht="20.100000000000001" customHeight="1">
      <c r="A31" s="69" t="s">
        <v>1386</v>
      </c>
      <c r="B31" s="6" t="s">
        <v>963</v>
      </c>
      <c r="C31" s="2">
        <v>111</v>
      </c>
      <c r="D31" s="9" t="s">
        <v>1012</v>
      </c>
      <c r="E31" s="27">
        <v>2030110617</v>
      </c>
      <c r="F31" s="7" t="s">
        <v>29</v>
      </c>
      <c r="G31" s="11">
        <v>85.772999999999996</v>
      </c>
      <c r="H31" s="11">
        <v>86.564552631578906</v>
      </c>
      <c r="I31" s="11">
        <v>85.550063291139296</v>
      </c>
      <c r="J31" s="5"/>
      <c r="K31" s="28">
        <f t="shared" si="0"/>
        <v>257.88761592271817</v>
      </c>
      <c r="L31" s="66" t="s">
        <v>1295</v>
      </c>
      <c r="M31" s="17">
        <f t="shared" si="1"/>
        <v>0.25225225225225223</v>
      </c>
      <c r="N31" s="7" t="s">
        <v>20</v>
      </c>
      <c r="O31" s="30"/>
    </row>
    <row r="32" spans="1:15" ht="20.100000000000001" customHeight="1">
      <c r="A32" s="69" t="s">
        <v>1387</v>
      </c>
      <c r="B32" s="6" t="s">
        <v>963</v>
      </c>
      <c r="C32" s="2">
        <v>111</v>
      </c>
      <c r="D32" s="9" t="s">
        <v>1013</v>
      </c>
      <c r="E32" s="27">
        <v>2030110676</v>
      </c>
      <c r="F32" s="7" t="s">
        <v>29</v>
      </c>
      <c r="G32" s="11">
        <v>84.5</v>
      </c>
      <c r="H32" s="11">
        <v>87.065714285714293</v>
      </c>
      <c r="I32" s="11">
        <v>86.062662162162098</v>
      </c>
      <c r="J32" s="5"/>
      <c r="K32" s="28">
        <f t="shared" si="0"/>
        <v>257.62837644787641</v>
      </c>
      <c r="L32" s="66" t="s">
        <v>1296</v>
      </c>
      <c r="M32" s="17">
        <f t="shared" si="1"/>
        <v>0.26126126126126126</v>
      </c>
      <c r="N32" s="7" t="s">
        <v>20</v>
      </c>
      <c r="O32" s="30"/>
    </row>
    <row r="33" spans="1:15" ht="20.100000000000001" customHeight="1">
      <c r="A33" s="69" t="s">
        <v>1388</v>
      </c>
      <c r="B33" s="6" t="s">
        <v>963</v>
      </c>
      <c r="C33" s="2">
        <v>111</v>
      </c>
      <c r="D33" s="9" t="s">
        <v>1014</v>
      </c>
      <c r="E33" s="27">
        <v>2030110714</v>
      </c>
      <c r="F33" s="7" t="s">
        <v>29</v>
      </c>
      <c r="G33" s="11">
        <v>86.65</v>
      </c>
      <c r="H33" s="11">
        <v>86.671000000000006</v>
      </c>
      <c r="I33" s="11">
        <v>84.19</v>
      </c>
      <c r="J33" s="5"/>
      <c r="K33" s="28">
        <f t="shared" si="0"/>
        <v>257.51099999999997</v>
      </c>
      <c r="L33" s="66" t="s">
        <v>1297</v>
      </c>
      <c r="M33" s="17">
        <f t="shared" si="1"/>
        <v>0.27027027027027029</v>
      </c>
      <c r="N33" s="7" t="s">
        <v>20</v>
      </c>
      <c r="O33" s="30"/>
    </row>
    <row r="34" spans="1:15" ht="20.100000000000001" customHeight="1">
      <c r="A34" s="69" t="s">
        <v>1389</v>
      </c>
      <c r="B34" s="6" t="s">
        <v>963</v>
      </c>
      <c r="C34" s="2">
        <v>111</v>
      </c>
      <c r="D34" s="9" t="s">
        <v>1015</v>
      </c>
      <c r="E34" s="27">
        <v>2030110641</v>
      </c>
      <c r="F34" s="7" t="s">
        <v>29</v>
      </c>
      <c r="G34" s="11">
        <v>85.347999999999999</v>
      </c>
      <c r="H34" s="11">
        <v>87.399000000000001</v>
      </c>
      <c r="I34" s="11">
        <v>84.687594936708905</v>
      </c>
      <c r="J34" s="5"/>
      <c r="K34" s="28">
        <f t="shared" si="0"/>
        <v>257.43459493670889</v>
      </c>
      <c r="L34" s="66" t="s">
        <v>1298</v>
      </c>
      <c r="M34" s="17">
        <f t="shared" si="1"/>
        <v>0.27927927927927926</v>
      </c>
      <c r="N34" s="7" t="s">
        <v>20</v>
      </c>
      <c r="O34" s="30"/>
    </row>
    <row r="35" spans="1:15" ht="20.100000000000001" customHeight="1">
      <c r="A35" s="69" t="s">
        <v>1390</v>
      </c>
      <c r="B35" s="6" t="s">
        <v>963</v>
      </c>
      <c r="C35" s="2">
        <v>111</v>
      </c>
      <c r="D35" s="9" t="s">
        <v>1016</v>
      </c>
      <c r="E35" s="27">
        <v>2030110709</v>
      </c>
      <c r="F35" s="7" t="s">
        <v>29</v>
      </c>
      <c r="G35" s="11">
        <v>86.927499999999995</v>
      </c>
      <c r="H35" s="11">
        <v>87.160499999999999</v>
      </c>
      <c r="I35" s="11">
        <v>83.085835443037993</v>
      </c>
      <c r="J35" s="5"/>
      <c r="K35" s="28">
        <f t="shared" si="0"/>
        <v>257.173835443038</v>
      </c>
      <c r="L35" s="66" t="s">
        <v>1299</v>
      </c>
      <c r="M35" s="17">
        <f t="shared" si="1"/>
        <v>0.28828828828828829</v>
      </c>
      <c r="N35" s="7" t="s">
        <v>20</v>
      </c>
      <c r="O35" s="30"/>
    </row>
    <row r="36" spans="1:15" ht="20.100000000000001" customHeight="1">
      <c r="A36" s="69" t="s">
        <v>1391</v>
      </c>
      <c r="B36" s="6" t="s">
        <v>963</v>
      </c>
      <c r="C36" s="2">
        <v>111</v>
      </c>
      <c r="D36" s="9" t="s">
        <v>1017</v>
      </c>
      <c r="E36" s="27">
        <v>2030110611</v>
      </c>
      <c r="F36" s="7" t="s">
        <v>29</v>
      </c>
      <c r="G36" s="11">
        <v>86.444000000000003</v>
      </c>
      <c r="H36" s="11">
        <v>84.408000000000001</v>
      </c>
      <c r="I36" s="11">
        <v>86.299841772151893</v>
      </c>
      <c r="J36" s="5"/>
      <c r="K36" s="28">
        <f t="shared" si="0"/>
        <v>257.1518417721519</v>
      </c>
      <c r="L36" s="66" t="s">
        <v>1300</v>
      </c>
      <c r="M36" s="17">
        <f t="shared" si="1"/>
        <v>0.29729729729729731</v>
      </c>
      <c r="N36" s="7" t="s">
        <v>20</v>
      </c>
      <c r="O36" s="30"/>
    </row>
    <row r="37" spans="1:15" ht="20.100000000000001" customHeight="1">
      <c r="A37" s="69" t="s">
        <v>1392</v>
      </c>
      <c r="B37" s="6" t="s">
        <v>963</v>
      </c>
      <c r="C37" s="2">
        <v>111</v>
      </c>
      <c r="D37" s="9" t="s">
        <v>1018</v>
      </c>
      <c r="E37" s="27">
        <v>2030110689</v>
      </c>
      <c r="F37" s="7" t="s">
        <v>29</v>
      </c>
      <c r="G37" s="11">
        <v>84.822500000000005</v>
      </c>
      <c r="H37" s="11">
        <v>85.380357142857207</v>
      </c>
      <c r="I37" s="11">
        <v>86.259132911392399</v>
      </c>
      <c r="J37" s="5"/>
      <c r="K37" s="28">
        <f t="shared" si="0"/>
        <v>256.46199005424961</v>
      </c>
      <c r="L37" s="66" t="s">
        <v>1301</v>
      </c>
      <c r="M37" s="17">
        <f t="shared" si="1"/>
        <v>0.30630630630630629</v>
      </c>
      <c r="N37" s="7" t="s">
        <v>20</v>
      </c>
      <c r="O37" s="30"/>
    </row>
    <row r="38" spans="1:15" ht="20.100000000000001" customHeight="1">
      <c r="A38" s="69" t="s">
        <v>1393</v>
      </c>
      <c r="B38" s="6" t="s">
        <v>963</v>
      </c>
      <c r="C38" s="2">
        <v>111</v>
      </c>
      <c r="D38" s="9" t="s">
        <v>1019</v>
      </c>
      <c r="E38" s="27">
        <v>2030110615</v>
      </c>
      <c r="F38" s="7" t="s">
        <v>29</v>
      </c>
      <c r="G38" s="11">
        <v>81.647999999999996</v>
      </c>
      <c r="H38" s="11">
        <v>87.397000000000006</v>
      </c>
      <c r="I38" s="11">
        <v>86.990337837837799</v>
      </c>
      <c r="J38" s="5"/>
      <c r="K38" s="28">
        <f t="shared" si="0"/>
        <v>256.0353378378378</v>
      </c>
      <c r="L38" s="66" t="s">
        <v>1302</v>
      </c>
      <c r="M38" s="17">
        <f t="shared" si="1"/>
        <v>0.31531531531531531</v>
      </c>
      <c r="N38" s="7" t="s">
        <v>20</v>
      </c>
      <c r="O38" s="30"/>
    </row>
    <row r="39" spans="1:15" ht="20.100000000000001" customHeight="1">
      <c r="A39" s="69" t="s">
        <v>1394</v>
      </c>
      <c r="B39" s="6" t="s">
        <v>963</v>
      </c>
      <c r="C39" s="2">
        <v>111</v>
      </c>
      <c r="D39" s="9" t="s">
        <v>1021</v>
      </c>
      <c r="E39" s="27">
        <v>2030110613</v>
      </c>
      <c r="F39" s="7" t="s">
        <v>29</v>
      </c>
      <c r="G39" s="11">
        <v>85.703000000000003</v>
      </c>
      <c r="H39" s="11">
        <v>82.099500000000006</v>
      </c>
      <c r="I39" s="11">
        <v>87.367911392405006</v>
      </c>
      <c r="J39" s="5"/>
      <c r="K39" s="28">
        <f t="shared" si="0"/>
        <v>255.17041139240501</v>
      </c>
      <c r="L39" s="66" t="s">
        <v>1303</v>
      </c>
      <c r="M39" s="17">
        <f t="shared" si="1"/>
        <v>0.32432432432432434</v>
      </c>
      <c r="N39" s="7" t="s">
        <v>20</v>
      </c>
      <c r="O39" s="30"/>
    </row>
    <row r="40" spans="1:15" ht="20.100000000000001" customHeight="1">
      <c r="A40" s="69" t="s">
        <v>1395</v>
      </c>
      <c r="B40" s="6" t="s">
        <v>963</v>
      </c>
      <c r="C40" s="2">
        <v>111</v>
      </c>
      <c r="D40" s="9" t="s">
        <v>1022</v>
      </c>
      <c r="E40" s="27">
        <v>1813061048</v>
      </c>
      <c r="F40" s="7" t="s">
        <v>29</v>
      </c>
      <c r="G40" s="11">
        <v>82.03</v>
      </c>
      <c r="H40" s="11">
        <v>84.781451612903297</v>
      </c>
      <c r="I40" s="11">
        <v>87.749968354430393</v>
      </c>
      <c r="J40" s="5"/>
      <c r="K40" s="28">
        <f t="shared" si="0"/>
        <v>254.56141996733371</v>
      </c>
      <c r="L40" s="66" t="s">
        <v>1304</v>
      </c>
      <c r="M40" s="17">
        <f t="shared" si="1"/>
        <v>0.33333333333333331</v>
      </c>
      <c r="N40" s="7" t="s">
        <v>20</v>
      </c>
      <c r="O40" s="30"/>
    </row>
    <row r="41" spans="1:15" ht="20.100000000000001" customHeight="1">
      <c r="A41" s="69" t="s">
        <v>1396</v>
      </c>
      <c r="B41" s="6" t="s">
        <v>963</v>
      </c>
      <c r="C41" s="2">
        <v>111</v>
      </c>
      <c r="D41" s="9" t="s">
        <v>1023</v>
      </c>
      <c r="E41" s="27">
        <v>2030110645</v>
      </c>
      <c r="F41" s="7" t="s">
        <v>29</v>
      </c>
      <c r="G41" s="11">
        <v>84.582999999999998</v>
      </c>
      <c r="H41" s="11">
        <v>84.966999999999999</v>
      </c>
      <c r="I41" s="11">
        <v>84.8</v>
      </c>
      <c r="J41" s="5"/>
      <c r="K41" s="28">
        <f t="shared" si="0"/>
        <v>254.35</v>
      </c>
      <c r="L41" s="66" t="s">
        <v>1305</v>
      </c>
      <c r="M41" s="17">
        <f t="shared" si="1"/>
        <v>0.34234234234234234</v>
      </c>
      <c r="N41" s="7" t="s">
        <v>29</v>
      </c>
      <c r="O41" s="30"/>
    </row>
    <row r="42" spans="1:15" ht="20.100000000000001" customHeight="1">
      <c r="A42" s="69" t="s">
        <v>1397</v>
      </c>
      <c r="B42" s="6" t="s">
        <v>963</v>
      </c>
      <c r="C42" s="2">
        <v>111</v>
      </c>
      <c r="D42" s="9" t="s">
        <v>1024</v>
      </c>
      <c r="E42" s="27">
        <v>2030110703</v>
      </c>
      <c r="F42" s="7" t="s">
        <v>29</v>
      </c>
      <c r="G42" s="11">
        <v>80.8125</v>
      </c>
      <c r="H42" s="11">
        <v>88.075999999999993</v>
      </c>
      <c r="I42" s="11">
        <v>85.153588607594997</v>
      </c>
      <c r="J42" s="5"/>
      <c r="K42" s="28">
        <f t="shared" si="0"/>
        <v>254.04208860759499</v>
      </c>
      <c r="L42" s="66" t="s">
        <v>1306</v>
      </c>
      <c r="M42" s="17">
        <f t="shared" si="1"/>
        <v>0.35135135135135137</v>
      </c>
      <c r="N42" s="7" t="s">
        <v>29</v>
      </c>
      <c r="O42" s="30"/>
    </row>
    <row r="43" spans="1:15" ht="20.100000000000001" customHeight="1">
      <c r="A43" s="69" t="s">
        <v>1398</v>
      </c>
      <c r="B43" s="6" t="s">
        <v>963</v>
      </c>
      <c r="C43" s="2">
        <v>111</v>
      </c>
      <c r="D43" s="9" t="s">
        <v>1025</v>
      </c>
      <c r="E43" s="27">
        <v>2030110614</v>
      </c>
      <c r="F43" s="7" t="s">
        <v>29</v>
      </c>
      <c r="G43" s="11">
        <v>80.75</v>
      </c>
      <c r="H43" s="11">
        <v>85.707789473684201</v>
      </c>
      <c r="I43" s="11">
        <v>86.991518987341806</v>
      </c>
      <c r="J43" s="5"/>
      <c r="K43" s="28">
        <f t="shared" si="0"/>
        <v>253.44930846102602</v>
      </c>
      <c r="L43" s="66" t="s">
        <v>1307</v>
      </c>
      <c r="M43" s="17">
        <f t="shared" si="1"/>
        <v>0.36036036036036034</v>
      </c>
      <c r="N43" s="7" t="s">
        <v>29</v>
      </c>
      <c r="O43" s="30"/>
    </row>
    <row r="44" spans="1:15" ht="20.100000000000001" customHeight="1">
      <c r="A44" s="69" t="s">
        <v>1399</v>
      </c>
      <c r="B44" s="6" t="s">
        <v>963</v>
      </c>
      <c r="C44" s="2">
        <v>111</v>
      </c>
      <c r="D44" s="9" t="s">
        <v>1026</v>
      </c>
      <c r="E44" s="27">
        <v>2030110707</v>
      </c>
      <c r="F44" s="7" t="s">
        <v>29</v>
      </c>
      <c r="G44" s="11">
        <v>85.742500000000007</v>
      </c>
      <c r="H44" s="11">
        <v>83</v>
      </c>
      <c r="I44" s="11">
        <v>84.358635135135103</v>
      </c>
      <c r="J44" s="5"/>
      <c r="K44" s="28">
        <f t="shared" si="0"/>
        <v>253.10113513513511</v>
      </c>
      <c r="L44" s="66" t="s">
        <v>1308</v>
      </c>
      <c r="M44" s="17">
        <f t="shared" si="1"/>
        <v>0.36936936936936937</v>
      </c>
      <c r="N44" s="7" t="s">
        <v>29</v>
      </c>
      <c r="O44" s="30"/>
    </row>
    <row r="45" spans="1:15" ht="20.100000000000001" customHeight="1">
      <c r="A45" s="69" t="s">
        <v>1400</v>
      </c>
      <c r="B45" s="6" t="s">
        <v>963</v>
      </c>
      <c r="C45" s="2">
        <v>111</v>
      </c>
      <c r="D45" s="9" t="s">
        <v>1027</v>
      </c>
      <c r="E45" s="27">
        <v>2030110663</v>
      </c>
      <c r="F45" s="7" t="s">
        <v>29</v>
      </c>
      <c r="G45" s="11">
        <v>85.19</v>
      </c>
      <c r="H45" s="11">
        <v>87.016499999999994</v>
      </c>
      <c r="I45" s="11">
        <v>79.688513513513499</v>
      </c>
      <c r="J45" s="5"/>
      <c r="K45" s="28">
        <f t="shared" si="0"/>
        <v>251.8950135135135</v>
      </c>
      <c r="L45" s="66" t="s">
        <v>1309</v>
      </c>
      <c r="M45" s="17">
        <f t="shared" si="1"/>
        <v>0.3783783783783784</v>
      </c>
      <c r="N45" s="7" t="s">
        <v>29</v>
      </c>
      <c r="O45" s="30"/>
    </row>
    <row r="46" spans="1:15" ht="20.100000000000001" customHeight="1">
      <c r="A46" s="69" t="s">
        <v>1401</v>
      </c>
      <c r="B46" s="6" t="s">
        <v>963</v>
      </c>
      <c r="C46" s="2">
        <v>111</v>
      </c>
      <c r="D46" s="9" t="s">
        <v>1028</v>
      </c>
      <c r="E46" s="27">
        <v>2030110683</v>
      </c>
      <c r="F46" s="7" t="s">
        <v>29</v>
      </c>
      <c r="G46" s="11">
        <v>82.67</v>
      </c>
      <c r="H46" s="11">
        <v>84.573071428571396</v>
      </c>
      <c r="I46" s="11">
        <v>84.284499999999994</v>
      </c>
      <c r="J46" s="5"/>
      <c r="K46" s="28">
        <f t="shared" si="0"/>
        <v>251.52757142857138</v>
      </c>
      <c r="L46" s="66" t="s">
        <v>1310</v>
      </c>
      <c r="M46" s="17">
        <f t="shared" si="1"/>
        <v>0.38738738738738737</v>
      </c>
      <c r="N46" s="7" t="s">
        <v>29</v>
      </c>
      <c r="O46" s="30"/>
    </row>
    <row r="47" spans="1:15" ht="20.100000000000001" customHeight="1">
      <c r="A47" s="69" t="s">
        <v>1402</v>
      </c>
      <c r="B47" s="6" t="s">
        <v>963</v>
      </c>
      <c r="C47" s="2">
        <v>111</v>
      </c>
      <c r="D47" s="9" t="s">
        <v>1029</v>
      </c>
      <c r="E47" s="27">
        <v>2030110652</v>
      </c>
      <c r="F47" s="7" t="s">
        <v>29</v>
      </c>
      <c r="G47" s="11">
        <v>81.843000000000004</v>
      </c>
      <c r="H47" s="11">
        <v>84.564999999999998</v>
      </c>
      <c r="I47" s="11">
        <v>84.844430379746797</v>
      </c>
      <c r="J47" s="5"/>
      <c r="K47" s="28">
        <f t="shared" si="0"/>
        <v>251.25243037974678</v>
      </c>
      <c r="L47" s="66" t="s">
        <v>1311</v>
      </c>
      <c r="M47" s="17">
        <f t="shared" si="1"/>
        <v>0.3963963963963964</v>
      </c>
      <c r="N47" s="7" t="s">
        <v>29</v>
      </c>
      <c r="O47" s="30"/>
    </row>
    <row r="48" spans="1:15" ht="20.100000000000001" customHeight="1">
      <c r="A48" s="69" t="s">
        <v>1403</v>
      </c>
      <c r="B48" s="6" t="s">
        <v>963</v>
      </c>
      <c r="C48" s="2">
        <v>111</v>
      </c>
      <c r="D48" s="9" t="s">
        <v>1030</v>
      </c>
      <c r="E48" s="27">
        <v>2030110684</v>
      </c>
      <c r="F48" s="7" t="s">
        <v>29</v>
      </c>
      <c r="G48" s="11">
        <v>84.37</v>
      </c>
      <c r="H48" s="11">
        <v>85.414000000000001</v>
      </c>
      <c r="I48" s="11">
        <v>81.440040540540494</v>
      </c>
      <c r="J48" s="5"/>
      <c r="K48" s="28">
        <f t="shared" si="0"/>
        <v>251.2240405405405</v>
      </c>
      <c r="L48" s="66" t="s">
        <v>1312</v>
      </c>
      <c r="M48" s="17">
        <f t="shared" si="1"/>
        <v>0.40540540540540543</v>
      </c>
      <c r="N48" s="7" t="s">
        <v>29</v>
      </c>
      <c r="O48" s="30"/>
    </row>
    <row r="49" spans="1:15" ht="20.100000000000001" customHeight="1">
      <c r="A49" s="69" t="s">
        <v>1404</v>
      </c>
      <c r="B49" s="6" t="s">
        <v>963</v>
      </c>
      <c r="C49" s="2">
        <v>111</v>
      </c>
      <c r="D49" s="9" t="s">
        <v>1031</v>
      </c>
      <c r="E49" s="27">
        <v>2030110666</v>
      </c>
      <c r="F49" s="7" t="s">
        <v>29</v>
      </c>
      <c r="G49" s="11">
        <v>83.09</v>
      </c>
      <c r="H49" s="11">
        <v>84.019499999999994</v>
      </c>
      <c r="I49" s="11">
        <v>83.806455696202505</v>
      </c>
      <c r="J49" s="5"/>
      <c r="K49" s="28">
        <f t="shared" si="0"/>
        <v>250.9159556962025</v>
      </c>
      <c r="L49" s="66" t="s">
        <v>1313</v>
      </c>
      <c r="M49" s="17">
        <f t="shared" si="1"/>
        <v>0.4144144144144144</v>
      </c>
      <c r="N49" s="7" t="s">
        <v>29</v>
      </c>
      <c r="O49" s="30"/>
    </row>
    <row r="50" spans="1:15" ht="20.100000000000001" customHeight="1">
      <c r="A50" s="69" t="s">
        <v>1405</v>
      </c>
      <c r="B50" s="6" t="s">
        <v>963</v>
      </c>
      <c r="C50" s="2">
        <v>111</v>
      </c>
      <c r="D50" s="9" t="s">
        <v>1032</v>
      </c>
      <c r="E50" s="27">
        <v>2030110647</v>
      </c>
      <c r="F50" s="7" t="s">
        <v>29</v>
      </c>
      <c r="G50" s="11">
        <v>82.528000000000006</v>
      </c>
      <c r="H50" s="11">
        <v>81.563000000000002</v>
      </c>
      <c r="I50" s="11">
        <v>85.963259493670904</v>
      </c>
      <c r="J50" s="5"/>
      <c r="K50" s="28">
        <f t="shared" si="0"/>
        <v>250.05425949367094</v>
      </c>
      <c r="L50" s="66" t="s">
        <v>1314</v>
      </c>
      <c r="M50" s="17">
        <f t="shared" si="1"/>
        <v>0.42342342342342343</v>
      </c>
      <c r="N50" s="7" t="s">
        <v>29</v>
      </c>
      <c r="O50" s="30"/>
    </row>
    <row r="51" spans="1:15" ht="20.100000000000001" customHeight="1">
      <c r="A51" s="69" t="s">
        <v>1406</v>
      </c>
      <c r="B51" s="6" t="s">
        <v>963</v>
      </c>
      <c r="C51" s="2">
        <v>111</v>
      </c>
      <c r="D51" s="9" t="s">
        <v>1033</v>
      </c>
      <c r="E51" s="27">
        <v>2030110729</v>
      </c>
      <c r="F51" s="7" t="s">
        <v>29</v>
      </c>
      <c r="G51" s="11">
        <v>84.584999999999994</v>
      </c>
      <c r="H51" s="11">
        <v>82.661500000000004</v>
      </c>
      <c r="I51" s="11">
        <v>81.963905063291094</v>
      </c>
      <c r="J51" s="5"/>
      <c r="K51" s="28">
        <f t="shared" si="0"/>
        <v>249.21040506329109</v>
      </c>
      <c r="L51" s="66" t="s">
        <v>1315</v>
      </c>
      <c r="M51" s="17">
        <f t="shared" si="1"/>
        <v>0.43243243243243246</v>
      </c>
      <c r="N51" s="7" t="s">
        <v>29</v>
      </c>
      <c r="O51" s="30"/>
    </row>
    <row r="52" spans="1:15" ht="20.100000000000001" customHeight="1">
      <c r="A52" s="69" t="s">
        <v>1407</v>
      </c>
      <c r="B52" s="6" t="s">
        <v>963</v>
      </c>
      <c r="C52" s="2">
        <v>111</v>
      </c>
      <c r="D52" s="9" t="s">
        <v>1034</v>
      </c>
      <c r="E52" s="27">
        <v>2010110119</v>
      </c>
      <c r="F52" s="7" t="s">
        <v>29</v>
      </c>
      <c r="G52" s="11">
        <v>84.724500000000006</v>
      </c>
      <c r="H52" s="11">
        <v>84.956999999999994</v>
      </c>
      <c r="I52" s="11">
        <v>79.376378378378305</v>
      </c>
      <c r="J52" s="5"/>
      <c r="K52" s="28">
        <f t="shared" si="0"/>
        <v>249.05787837837832</v>
      </c>
      <c r="L52" s="66" t="s">
        <v>1316</v>
      </c>
      <c r="M52" s="17">
        <f t="shared" si="1"/>
        <v>0.44144144144144143</v>
      </c>
      <c r="N52" s="7" t="s">
        <v>29</v>
      </c>
      <c r="O52" s="30"/>
    </row>
    <row r="53" spans="1:15" ht="20.100000000000001" customHeight="1">
      <c r="A53" s="69" t="s">
        <v>1408</v>
      </c>
      <c r="B53" s="6" t="s">
        <v>963</v>
      </c>
      <c r="C53" s="2">
        <v>111</v>
      </c>
      <c r="D53" s="9" t="s">
        <v>1035</v>
      </c>
      <c r="E53" s="27">
        <v>2030110630</v>
      </c>
      <c r="F53" s="7" t="s">
        <v>29</v>
      </c>
      <c r="G53" s="11">
        <v>83.24</v>
      </c>
      <c r="H53" s="11">
        <v>83.841499999999996</v>
      </c>
      <c r="I53" s="11">
        <v>81.5654054054054</v>
      </c>
      <c r="J53" s="5"/>
      <c r="K53" s="28">
        <f t="shared" si="0"/>
        <v>248.64690540540539</v>
      </c>
      <c r="L53" s="66" t="s">
        <v>1317</v>
      </c>
      <c r="M53" s="17">
        <f t="shared" si="1"/>
        <v>0.45045045045045046</v>
      </c>
      <c r="N53" s="7" t="s">
        <v>29</v>
      </c>
      <c r="O53" s="30"/>
    </row>
    <row r="54" spans="1:15" ht="20.100000000000001" customHeight="1">
      <c r="A54" s="69" t="s">
        <v>1409</v>
      </c>
      <c r="B54" s="6" t="s">
        <v>963</v>
      </c>
      <c r="C54" s="2">
        <v>111</v>
      </c>
      <c r="D54" s="9" t="s">
        <v>1036</v>
      </c>
      <c r="E54" s="27">
        <v>2030110627</v>
      </c>
      <c r="F54" s="7" t="s">
        <v>29</v>
      </c>
      <c r="G54" s="11">
        <v>83.67</v>
      </c>
      <c r="H54" s="11">
        <v>85.614421052631599</v>
      </c>
      <c r="I54" s="11">
        <v>79.032974683544296</v>
      </c>
      <c r="J54" s="5"/>
      <c r="K54" s="28">
        <f t="shared" si="0"/>
        <v>248.31739573617591</v>
      </c>
      <c r="L54" s="66" t="s">
        <v>1318</v>
      </c>
      <c r="M54" s="17">
        <f t="shared" si="1"/>
        <v>0.45945945945945948</v>
      </c>
      <c r="N54" s="7" t="s">
        <v>29</v>
      </c>
      <c r="O54" s="30"/>
    </row>
    <row r="55" spans="1:15" ht="20.100000000000001" customHeight="1">
      <c r="A55" s="69" t="s">
        <v>1410</v>
      </c>
      <c r="B55" s="6" t="s">
        <v>963</v>
      </c>
      <c r="C55" s="2">
        <v>111</v>
      </c>
      <c r="D55" s="9" t="s">
        <v>1037</v>
      </c>
      <c r="E55" s="27">
        <v>2030110728</v>
      </c>
      <c r="F55" s="7" t="s">
        <v>29</v>
      </c>
      <c r="G55" s="11">
        <v>83.412499999999994</v>
      </c>
      <c r="H55" s="11">
        <v>83.724000000000004</v>
      </c>
      <c r="I55" s="11">
        <v>80.297716216216202</v>
      </c>
      <c r="J55" s="5"/>
      <c r="K55" s="28">
        <f t="shared" si="0"/>
        <v>247.43421621621619</v>
      </c>
      <c r="L55" s="66" t="s">
        <v>1319</v>
      </c>
      <c r="M55" s="17">
        <f t="shared" si="1"/>
        <v>0.46846846846846846</v>
      </c>
      <c r="N55" s="7" t="s">
        <v>29</v>
      </c>
      <c r="O55" s="30"/>
    </row>
    <row r="56" spans="1:15" ht="20.100000000000001" customHeight="1">
      <c r="A56" s="69" t="s">
        <v>1411</v>
      </c>
      <c r="B56" s="6" t="s">
        <v>963</v>
      </c>
      <c r="C56" s="2">
        <v>111</v>
      </c>
      <c r="D56" s="9" t="s">
        <v>1038</v>
      </c>
      <c r="E56" s="27">
        <v>2030110716</v>
      </c>
      <c r="F56" s="7" t="s">
        <v>29</v>
      </c>
      <c r="G56" s="11">
        <v>83.482500000000002</v>
      </c>
      <c r="H56" s="11">
        <v>84.233500000000006</v>
      </c>
      <c r="I56" s="11">
        <v>79.422424050632898</v>
      </c>
      <c r="J56" s="5"/>
      <c r="K56" s="28">
        <f t="shared" si="0"/>
        <v>247.13842405063292</v>
      </c>
      <c r="L56" s="66" t="s">
        <v>1320</v>
      </c>
      <c r="M56" s="17">
        <f t="shared" si="1"/>
        <v>0.47747747747747749</v>
      </c>
      <c r="N56" s="7" t="s">
        <v>29</v>
      </c>
      <c r="O56" s="30"/>
    </row>
    <row r="57" spans="1:15" ht="20.100000000000001" customHeight="1">
      <c r="A57" s="69" t="s">
        <v>1412</v>
      </c>
      <c r="B57" s="6" t="s">
        <v>963</v>
      </c>
      <c r="C57" s="2">
        <v>111</v>
      </c>
      <c r="D57" s="9" t="s">
        <v>1039</v>
      </c>
      <c r="E57" s="27">
        <v>2030110687</v>
      </c>
      <c r="F57" s="7" t="s">
        <v>29</v>
      </c>
      <c r="G57" s="11">
        <v>85.004999999999995</v>
      </c>
      <c r="H57" s="11">
        <v>83.854428571428599</v>
      </c>
      <c r="I57" s="11">
        <v>77.547283783783797</v>
      </c>
      <c r="J57" s="5"/>
      <c r="K57" s="28">
        <f t="shared" si="0"/>
        <v>246.40671235521239</v>
      </c>
      <c r="L57" s="66" t="s">
        <v>1321</v>
      </c>
      <c r="M57" s="17">
        <f t="shared" si="1"/>
        <v>0.48648648648648651</v>
      </c>
      <c r="N57" s="7" t="s">
        <v>29</v>
      </c>
      <c r="O57" s="30"/>
    </row>
    <row r="58" spans="1:15" ht="20.100000000000001" customHeight="1">
      <c r="A58" s="69" t="s">
        <v>1413</v>
      </c>
      <c r="B58" s="6" t="s">
        <v>963</v>
      </c>
      <c r="C58" s="2">
        <v>111</v>
      </c>
      <c r="D58" s="9" t="s">
        <v>1040</v>
      </c>
      <c r="E58" s="27">
        <v>2030110633</v>
      </c>
      <c r="F58" s="7" t="s">
        <v>29</v>
      </c>
      <c r="G58" s="11">
        <v>84.022999999999996</v>
      </c>
      <c r="H58" s="11">
        <v>82.349000000000004</v>
      </c>
      <c r="I58" s="11">
        <v>79.951486486486502</v>
      </c>
      <c r="J58" s="5"/>
      <c r="K58" s="28">
        <f t="shared" si="0"/>
        <v>246.3234864864865</v>
      </c>
      <c r="L58" s="66" t="s">
        <v>1322</v>
      </c>
      <c r="M58" s="17">
        <f t="shared" si="1"/>
        <v>0.49549549549549549</v>
      </c>
      <c r="N58" s="7" t="s">
        <v>29</v>
      </c>
      <c r="O58" s="30"/>
    </row>
    <row r="59" spans="1:15" ht="20.100000000000001" customHeight="1">
      <c r="A59" s="69" t="s">
        <v>1414</v>
      </c>
      <c r="B59" s="6" t="s">
        <v>963</v>
      </c>
      <c r="C59" s="2">
        <v>111</v>
      </c>
      <c r="D59" s="9" t="s">
        <v>1041</v>
      </c>
      <c r="E59" s="27">
        <v>2030110727</v>
      </c>
      <c r="F59" s="7" t="s">
        <v>29</v>
      </c>
      <c r="G59" s="11">
        <v>82.542500000000004</v>
      </c>
      <c r="H59" s="11">
        <v>84.111500000000007</v>
      </c>
      <c r="I59" s="11">
        <v>79.540459459459498</v>
      </c>
      <c r="J59" s="5"/>
      <c r="K59" s="28">
        <f t="shared" si="0"/>
        <v>246.19445945945949</v>
      </c>
      <c r="L59" s="66" t="s">
        <v>1323</v>
      </c>
      <c r="M59" s="17">
        <f t="shared" si="1"/>
        <v>0.50450450450450446</v>
      </c>
      <c r="N59" s="7" t="s">
        <v>29</v>
      </c>
      <c r="O59" s="30"/>
    </row>
    <row r="60" spans="1:15" ht="20.100000000000001" customHeight="1">
      <c r="A60" s="69" t="s">
        <v>1415</v>
      </c>
      <c r="B60" s="6" t="s">
        <v>963</v>
      </c>
      <c r="C60" s="2">
        <v>111</v>
      </c>
      <c r="D60" s="9" t="s">
        <v>1042</v>
      </c>
      <c r="E60" s="27">
        <v>2030110726</v>
      </c>
      <c r="F60" s="7" t="s">
        <v>29</v>
      </c>
      <c r="G60" s="11">
        <v>82.3125</v>
      </c>
      <c r="H60" s="11">
        <v>84.128</v>
      </c>
      <c r="I60" s="11">
        <v>79.538373417721502</v>
      </c>
      <c r="J60" s="5"/>
      <c r="K60" s="28">
        <f t="shared" si="0"/>
        <v>245.9788734177215</v>
      </c>
      <c r="L60" s="66" t="s">
        <v>1324</v>
      </c>
      <c r="M60" s="17">
        <f t="shared" si="1"/>
        <v>0.51351351351351349</v>
      </c>
      <c r="N60" s="7" t="s">
        <v>29</v>
      </c>
      <c r="O60" s="30"/>
    </row>
    <row r="61" spans="1:15" ht="20.100000000000001" customHeight="1">
      <c r="A61" s="69" t="s">
        <v>1416</v>
      </c>
      <c r="B61" s="6" t="s">
        <v>963</v>
      </c>
      <c r="C61" s="2">
        <v>111</v>
      </c>
      <c r="D61" s="9" t="s">
        <v>1043</v>
      </c>
      <c r="E61" s="27">
        <v>2030110612</v>
      </c>
      <c r="F61" s="7" t="s">
        <v>29</v>
      </c>
      <c r="G61" s="11">
        <v>81.748000000000005</v>
      </c>
      <c r="H61" s="11">
        <v>81.762806722689106</v>
      </c>
      <c r="I61" s="11">
        <v>82.232094594594599</v>
      </c>
      <c r="J61" s="5"/>
      <c r="K61" s="28">
        <f t="shared" si="0"/>
        <v>245.74290131728372</v>
      </c>
      <c r="L61" s="66" t="s">
        <v>1325</v>
      </c>
      <c r="M61" s="17">
        <f t="shared" si="1"/>
        <v>0.52252252252252251</v>
      </c>
      <c r="N61" s="7" t="s">
        <v>29</v>
      </c>
      <c r="O61" s="30"/>
    </row>
    <row r="62" spans="1:15" ht="20.100000000000001" customHeight="1">
      <c r="A62" s="69" t="s">
        <v>1417</v>
      </c>
      <c r="B62" s="6" t="s">
        <v>963</v>
      </c>
      <c r="C62" s="2">
        <v>111</v>
      </c>
      <c r="D62" s="9" t="s">
        <v>1044</v>
      </c>
      <c r="E62" s="27">
        <v>2030110705</v>
      </c>
      <c r="F62" s="7" t="s">
        <v>29</v>
      </c>
      <c r="G62" s="11">
        <v>83.14</v>
      </c>
      <c r="H62" s="11">
        <v>81.131500000000003</v>
      </c>
      <c r="I62" s="11">
        <v>81.046050632911403</v>
      </c>
      <c r="J62" s="5"/>
      <c r="K62" s="28">
        <f t="shared" si="0"/>
        <v>245.31755063291138</v>
      </c>
      <c r="L62" s="66" t="s">
        <v>1326</v>
      </c>
      <c r="M62" s="17">
        <f t="shared" si="1"/>
        <v>0.53153153153153154</v>
      </c>
      <c r="N62" s="7" t="s">
        <v>29</v>
      </c>
      <c r="O62" s="30"/>
    </row>
    <row r="63" spans="1:15" ht="20.100000000000001" customHeight="1">
      <c r="A63" s="69" t="s">
        <v>1418</v>
      </c>
      <c r="B63" s="6" t="s">
        <v>963</v>
      </c>
      <c r="C63" s="2">
        <v>111</v>
      </c>
      <c r="D63" s="9" t="s">
        <v>1045</v>
      </c>
      <c r="E63" s="27">
        <v>2030110704</v>
      </c>
      <c r="F63" s="7" t="s">
        <v>29</v>
      </c>
      <c r="G63" s="11">
        <v>79.89</v>
      </c>
      <c r="H63" s="11">
        <v>82.742000000000004</v>
      </c>
      <c r="I63" s="11">
        <v>81.855424050632905</v>
      </c>
      <c r="J63" s="5"/>
      <c r="K63" s="28">
        <f t="shared" si="0"/>
        <v>244.48742405063291</v>
      </c>
      <c r="L63" s="66" t="s">
        <v>1327</v>
      </c>
      <c r="M63" s="17">
        <f t="shared" si="1"/>
        <v>0.54054054054054057</v>
      </c>
      <c r="N63" s="7" t="s">
        <v>29</v>
      </c>
      <c r="O63" s="30"/>
    </row>
    <row r="64" spans="1:15" ht="20.100000000000001" customHeight="1">
      <c r="A64" s="69" t="s">
        <v>1419</v>
      </c>
      <c r="B64" s="6" t="s">
        <v>963</v>
      </c>
      <c r="C64" s="2">
        <v>111</v>
      </c>
      <c r="D64" s="9" t="s">
        <v>1046</v>
      </c>
      <c r="E64" s="27">
        <v>2030110713</v>
      </c>
      <c r="F64" s="7" t="s">
        <v>29</v>
      </c>
      <c r="G64" s="11">
        <v>80.652500000000003</v>
      </c>
      <c r="H64" s="11">
        <v>83.093000000000004</v>
      </c>
      <c r="I64" s="11">
        <v>80.080297468354402</v>
      </c>
      <c r="J64" s="5"/>
      <c r="K64" s="28">
        <f t="shared" si="0"/>
        <v>243.82579746835441</v>
      </c>
      <c r="L64" s="66" t="s">
        <v>1328</v>
      </c>
      <c r="M64" s="17">
        <f t="shared" si="1"/>
        <v>0.5495495495495496</v>
      </c>
      <c r="N64" s="7" t="s">
        <v>29</v>
      </c>
      <c r="O64" s="30"/>
    </row>
    <row r="65" spans="1:15" ht="20.100000000000001" customHeight="1">
      <c r="A65" s="69" t="s">
        <v>1420</v>
      </c>
      <c r="B65" s="6" t="s">
        <v>963</v>
      </c>
      <c r="C65" s="2">
        <v>111</v>
      </c>
      <c r="D65" s="9" t="s">
        <v>1047</v>
      </c>
      <c r="E65" s="27">
        <v>2030110698</v>
      </c>
      <c r="F65" s="7" t="s">
        <v>29</v>
      </c>
      <c r="G65" s="11">
        <v>83.635000000000005</v>
      </c>
      <c r="H65" s="11">
        <v>80.218999999999994</v>
      </c>
      <c r="I65" s="11">
        <v>79.8983378378379</v>
      </c>
      <c r="J65" s="5"/>
      <c r="K65" s="28">
        <f t="shared" si="0"/>
        <v>243.7523378378379</v>
      </c>
      <c r="L65" s="66" t="s">
        <v>1329</v>
      </c>
      <c r="M65" s="17">
        <f t="shared" si="1"/>
        <v>0.55855855855855852</v>
      </c>
      <c r="N65" s="7" t="s">
        <v>29</v>
      </c>
      <c r="O65" s="30"/>
    </row>
    <row r="66" spans="1:15" ht="20.100000000000001" customHeight="1">
      <c r="A66" s="69" t="s">
        <v>1421</v>
      </c>
      <c r="B66" s="6" t="s">
        <v>963</v>
      </c>
      <c r="C66" s="2">
        <v>111</v>
      </c>
      <c r="D66" s="9" t="s">
        <v>1048</v>
      </c>
      <c r="E66" s="27">
        <v>2030110622</v>
      </c>
      <c r="F66" s="7" t="s">
        <v>29</v>
      </c>
      <c r="G66" s="11">
        <v>81.498000000000005</v>
      </c>
      <c r="H66" s="11">
        <v>83.871033613445405</v>
      </c>
      <c r="I66" s="11">
        <v>77.283378378378302</v>
      </c>
      <c r="J66" s="5"/>
      <c r="K66" s="28">
        <f t="shared" si="0"/>
        <v>242.65241199182373</v>
      </c>
      <c r="L66" s="66" t="s">
        <v>1330</v>
      </c>
      <c r="M66" s="17">
        <f t="shared" si="1"/>
        <v>0.56756756756756754</v>
      </c>
      <c r="N66" s="7" t="s">
        <v>29</v>
      </c>
      <c r="O66" s="30"/>
    </row>
    <row r="67" spans="1:15" ht="20.100000000000001" customHeight="1">
      <c r="A67" s="69" t="s">
        <v>1422</v>
      </c>
      <c r="B67" s="6" t="s">
        <v>963</v>
      </c>
      <c r="C67" s="2">
        <v>111</v>
      </c>
      <c r="D67" s="9" t="s">
        <v>1049</v>
      </c>
      <c r="E67" s="27">
        <v>2030110637</v>
      </c>
      <c r="F67" s="7" t="s">
        <v>29</v>
      </c>
      <c r="G67" s="11">
        <v>84.028000000000006</v>
      </c>
      <c r="H67" s="11">
        <v>79.557542016806707</v>
      </c>
      <c r="I67" s="11">
        <v>78.891081081081097</v>
      </c>
      <c r="J67" s="5"/>
      <c r="K67" s="28">
        <f t="shared" si="0"/>
        <v>242.4766230978878</v>
      </c>
      <c r="L67" s="66" t="s">
        <v>1331</v>
      </c>
      <c r="M67" s="17">
        <f t="shared" si="1"/>
        <v>0.57657657657657657</v>
      </c>
      <c r="N67" s="7" t="s">
        <v>29</v>
      </c>
      <c r="O67" s="30"/>
    </row>
    <row r="68" spans="1:15" ht="20.100000000000001" customHeight="1">
      <c r="A68" s="69" t="s">
        <v>1423</v>
      </c>
      <c r="B68" s="6" t="s">
        <v>963</v>
      </c>
      <c r="C68" s="2">
        <v>111</v>
      </c>
      <c r="D68" s="9" t="s">
        <v>1050</v>
      </c>
      <c r="E68" s="27">
        <v>2030110682</v>
      </c>
      <c r="F68" s="7" t="s">
        <v>29</v>
      </c>
      <c r="G68" s="11">
        <v>78.53</v>
      </c>
      <c r="H68" s="11">
        <v>81.541499999999999</v>
      </c>
      <c r="I68" s="11">
        <v>82.397418918918902</v>
      </c>
      <c r="J68" s="5"/>
      <c r="K68" s="28">
        <f t="shared" ref="K68:K114" si="2">I68+H68+G68</f>
        <v>242.46891891891889</v>
      </c>
      <c r="L68" s="66" t="s">
        <v>1332</v>
      </c>
      <c r="M68" s="17">
        <f t="shared" ref="M68:M114" si="3">L68/C68</f>
        <v>0.5855855855855856</v>
      </c>
      <c r="N68" s="7" t="s">
        <v>29</v>
      </c>
      <c r="O68" s="30"/>
    </row>
    <row r="69" spans="1:15" ht="20.100000000000001" customHeight="1">
      <c r="A69" s="69" t="s">
        <v>1424</v>
      </c>
      <c r="B69" s="6" t="s">
        <v>963</v>
      </c>
      <c r="C69" s="2">
        <v>111</v>
      </c>
      <c r="D69" s="9" t="s">
        <v>1051</v>
      </c>
      <c r="E69" s="27">
        <v>2030110680</v>
      </c>
      <c r="F69" s="7" t="s">
        <v>29</v>
      </c>
      <c r="G69" s="11">
        <v>80.657499999999999</v>
      </c>
      <c r="H69" s="11">
        <v>81.723500000000001</v>
      </c>
      <c r="I69" s="11">
        <v>79.764405405405398</v>
      </c>
      <c r="J69" s="5"/>
      <c r="K69" s="28">
        <f t="shared" si="2"/>
        <v>242.1454054054054</v>
      </c>
      <c r="L69" s="66" t="s">
        <v>1333</v>
      </c>
      <c r="M69" s="17">
        <f t="shared" si="3"/>
        <v>0.59459459459459463</v>
      </c>
      <c r="N69" s="7" t="s">
        <v>29</v>
      </c>
      <c r="O69" s="30"/>
    </row>
    <row r="70" spans="1:15" ht="20.100000000000001" customHeight="1">
      <c r="A70" s="69" t="s">
        <v>1425</v>
      </c>
      <c r="B70" s="6" t="s">
        <v>963</v>
      </c>
      <c r="C70" s="2">
        <v>111</v>
      </c>
      <c r="D70" s="9" t="s">
        <v>1052</v>
      </c>
      <c r="E70" s="27">
        <v>2030110623</v>
      </c>
      <c r="F70" s="7" t="s">
        <v>29</v>
      </c>
      <c r="G70" s="11">
        <v>80.245000000000005</v>
      </c>
      <c r="H70" s="11">
        <v>82.238184210526299</v>
      </c>
      <c r="I70" s="11">
        <v>79.353544303797506</v>
      </c>
      <c r="J70" s="5"/>
      <c r="K70" s="28">
        <f t="shared" si="2"/>
        <v>241.8367285143238</v>
      </c>
      <c r="L70" s="66" t="s">
        <v>1334</v>
      </c>
      <c r="M70" s="17">
        <f t="shared" si="3"/>
        <v>0.60360360360360366</v>
      </c>
      <c r="N70" s="7" t="s">
        <v>29</v>
      </c>
      <c r="O70" s="30"/>
    </row>
    <row r="71" spans="1:15" ht="20.100000000000001" customHeight="1">
      <c r="A71" s="69" t="s">
        <v>1426</v>
      </c>
      <c r="B71" s="6" t="s">
        <v>963</v>
      </c>
      <c r="C71" s="2">
        <v>111</v>
      </c>
      <c r="D71" s="9" t="s">
        <v>1053</v>
      </c>
      <c r="E71" s="27">
        <v>2030110657</v>
      </c>
      <c r="F71" s="7" t="s">
        <v>29</v>
      </c>
      <c r="G71" s="11">
        <v>77.397999999999996</v>
      </c>
      <c r="H71" s="11">
        <v>82.019000000000005</v>
      </c>
      <c r="I71" s="11">
        <v>82.013513513513502</v>
      </c>
      <c r="J71" s="5"/>
      <c r="K71" s="28">
        <f t="shared" si="2"/>
        <v>241.43051351351349</v>
      </c>
      <c r="L71" s="66" t="s">
        <v>1335</v>
      </c>
      <c r="M71" s="17">
        <f t="shared" si="3"/>
        <v>0.61261261261261257</v>
      </c>
      <c r="N71" s="7" t="s">
        <v>29</v>
      </c>
      <c r="O71" s="30"/>
    </row>
    <row r="72" spans="1:15" ht="20.100000000000001" customHeight="1">
      <c r="A72" s="69" t="s">
        <v>1427</v>
      </c>
      <c r="B72" s="6" t="s">
        <v>963</v>
      </c>
      <c r="C72" s="2">
        <v>111</v>
      </c>
      <c r="D72" s="9" t="s">
        <v>1054</v>
      </c>
      <c r="E72" s="27">
        <v>2030110725</v>
      </c>
      <c r="F72" s="7" t="s">
        <v>29</v>
      </c>
      <c r="G72" s="11">
        <v>80.89</v>
      </c>
      <c r="H72" s="11">
        <v>81.956000000000003</v>
      </c>
      <c r="I72" s="11">
        <v>78.5662658227848</v>
      </c>
      <c r="J72" s="5"/>
      <c r="K72" s="28">
        <f t="shared" si="2"/>
        <v>241.41226582278478</v>
      </c>
      <c r="L72" s="66" t="s">
        <v>1336</v>
      </c>
      <c r="M72" s="17">
        <f t="shared" si="3"/>
        <v>0.6216216216216216</v>
      </c>
      <c r="N72" s="7" t="s">
        <v>29</v>
      </c>
      <c r="O72" s="30"/>
    </row>
    <row r="73" spans="1:15" ht="20.100000000000001" customHeight="1">
      <c r="A73" s="69" t="s">
        <v>1428</v>
      </c>
      <c r="B73" s="6" t="s">
        <v>963</v>
      </c>
      <c r="C73" s="2">
        <v>111</v>
      </c>
      <c r="D73" s="9" t="s">
        <v>1055</v>
      </c>
      <c r="E73" s="27">
        <v>2030110723</v>
      </c>
      <c r="F73" s="7" t="s">
        <v>29</v>
      </c>
      <c r="G73" s="11">
        <v>81.045000000000002</v>
      </c>
      <c r="H73" s="11">
        <v>80.058499999999995</v>
      </c>
      <c r="I73" s="11">
        <v>80.166121621621699</v>
      </c>
      <c r="J73" s="5"/>
      <c r="K73" s="28">
        <f t="shared" si="2"/>
        <v>241.2696216216217</v>
      </c>
      <c r="L73" s="66" t="s">
        <v>1337</v>
      </c>
      <c r="M73" s="17">
        <f t="shared" si="3"/>
        <v>0.63063063063063063</v>
      </c>
      <c r="N73" s="7" t="s">
        <v>29</v>
      </c>
      <c r="O73" s="30"/>
    </row>
    <row r="74" spans="1:15" ht="20.100000000000001" customHeight="1">
      <c r="A74" s="69" t="s">
        <v>1429</v>
      </c>
      <c r="B74" s="6" t="s">
        <v>963</v>
      </c>
      <c r="C74" s="2">
        <v>111</v>
      </c>
      <c r="D74" s="9" t="s">
        <v>1056</v>
      </c>
      <c r="E74" s="27">
        <v>2030110638</v>
      </c>
      <c r="F74" s="7" t="s">
        <v>29</v>
      </c>
      <c r="G74" s="11">
        <v>82.016999999999996</v>
      </c>
      <c r="H74" s="11">
        <v>80.861344537815199</v>
      </c>
      <c r="I74" s="11">
        <v>78.294189189189197</v>
      </c>
      <c r="J74" s="5"/>
      <c r="K74" s="28">
        <f t="shared" si="2"/>
        <v>241.17253372700441</v>
      </c>
      <c r="L74" s="66" t="s">
        <v>1338</v>
      </c>
      <c r="M74" s="17">
        <f t="shared" si="3"/>
        <v>0.63963963963963966</v>
      </c>
      <c r="N74" s="7" t="s">
        <v>29</v>
      </c>
      <c r="O74" s="30"/>
    </row>
    <row r="75" spans="1:15" ht="20.100000000000001" customHeight="1">
      <c r="A75" s="69" t="s">
        <v>1430</v>
      </c>
      <c r="B75" s="6" t="s">
        <v>963</v>
      </c>
      <c r="C75" s="2">
        <v>111</v>
      </c>
      <c r="D75" s="9" t="s">
        <v>1057</v>
      </c>
      <c r="E75" s="27">
        <v>2030110701</v>
      </c>
      <c r="F75" s="7" t="s">
        <v>29</v>
      </c>
      <c r="G75" s="11">
        <v>76.112499999999997</v>
      </c>
      <c r="H75" s="11">
        <v>80.222999999999999</v>
      </c>
      <c r="I75" s="11">
        <v>84.525974683544305</v>
      </c>
      <c r="J75" s="5"/>
      <c r="K75" s="28">
        <f t="shared" si="2"/>
        <v>240.86147468354432</v>
      </c>
      <c r="L75" s="66" t="s">
        <v>1339</v>
      </c>
      <c r="M75" s="17">
        <f t="shared" si="3"/>
        <v>0.64864864864864868</v>
      </c>
      <c r="N75" s="7" t="s">
        <v>29</v>
      </c>
      <c r="O75" s="30"/>
    </row>
    <row r="76" spans="1:15" ht="20.100000000000001" customHeight="1">
      <c r="A76" s="69" t="s">
        <v>1431</v>
      </c>
      <c r="B76" s="6" t="s">
        <v>963</v>
      </c>
      <c r="C76" s="2">
        <v>111</v>
      </c>
      <c r="D76" s="9" t="s">
        <v>1058</v>
      </c>
      <c r="E76" s="27">
        <v>2030110660</v>
      </c>
      <c r="F76" s="7" t="s">
        <v>29</v>
      </c>
      <c r="G76" s="11">
        <v>77.8</v>
      </c>
      <c r="H76" s="11">
        <v>77.944500000000005</v>
      </c>
      <c r="I76" s="11">
        <v>85.085945945945994</v>
      </c>
      <c r="J76" s="5"/>
      <c r="K76" s="28">
        <f t="shared" si="2"/>
        <v>240.830445945946</v>
      </c>
      <c r="L76" s="66" t="s">
        <v>1340</v>
      </c>
      <c r="M76" s="17">
        <f t="shared" si="3"/>
        <v>0.65765765765765771</v>
      </c>
      <c r="N76" s="7" t="s">
        <v>29</v>
      </c>
      <c r="O76" s="30"/>
    </row>
    <row r="77" spans="1:15" ht="20.100000000000001" customHeight="1">
      <c r="A77" s="69" t="s">
        <v>1432</v>
      </c>
      <c r="B77" s="6" t="s">
        <v>963</v>
      </c>
      <c r="C77" s="2">
        <v>111</v>
      </c>
      <c r="D77" s="9" t="s">
        <v>1059</v>
      </c>
      <c r="E77" s="27">
        <v>2030110620</v>
      </c>
      <c r="F77" s="7" t="s">
        <v>29</v>
      </c>
      <c r="G77" s="11">
        <v>79.567999999999998</v>
      </c>
      <c r="H77" s="11">
        <v>81.771026315789499</v>
      </c>
      <c r="I77" s="11">
        <v>79.380379746835402</v>
      </c>
      <c r="J77" s="5"/>
      <c r="K77" s="28">
        <f t="shared" si="2"/>
        <v>240.7194060626249</v>
      </c>
      <c r="L77" s="66" t="s">
        <v>1341</v>
      </c>
      <c r="M77" s="17">
        <f t="shared" si="3"/>
        <v>0.66666666666666663</v>
      </c>
      <c r="N77" s="7" t="s">
        <v>29</v>
      </c>
      <c r="O77" s="30"/>
    </row>
    <row r="78" spans="1:15" ht="20.100000000000001" customHeight="1">
      <c r="A78" s="69" t="s">
        <v>1433</v>
      </c>
      <c r="B78" s="6" t="s">
        <v>963</v>
      </c>
      <c r="C78" s="2">
        <v>111</v>
      </c>
      <c r="D78" s="9" t="s">
        <v>271</v>
      </c>
      <c r="E78" s="27">
        <v>2030110634</v>
      </c>
      <c r="F78" s="7" t="s">
        <v>29</v>
      </c>
      <c r="G78" s="11">
        <v>79.847999999999999</v>
      </c>
      <c r="H78" s="11">
        <v>78.131315126050396</v>
      </c>
      <c r="I78" s="11">
        <v>82.299729729729705</v>
      </c>
      <c r="J78" s="5"/>
      <c r="K78" s="28">
        <f t="shared" si="2"/>
        <v>240.27904485578011</v>
      </c>
      <c r="L78" s="66" t="s">
        <v>1342</v>
      </c>
      <c r="M78" s="17">
        <f t="shared" si="3"/>
        <v>0.67567567567567566</v>
      </c>
      <c r="N78" s="7" t="s">
        <v>29</v>
      </c>
      <c r="O78" s="30"/>
    </row>
    <row r="79" spans="1:15" ht="20.100000000000001" customHeight="1">
      <c r="A79" s="69" t="s">
        <v>1434</v>
      </c>
      <c r="B79" s="6" t="s">
        <v>963</v>
      </c>
      <c r="C79" s="2">
        <v>111</v>
      </c>
      <c r="D79" s="9" t="s">
        <v>1060</v>
      </c>
      <c r="E79" s="27">
        <v>2030110710</v>
      </c>
      <c r="F79" s="7" t="s">
        <v>29</v>
      </c>
      <c r="G79" s="11">
        <v>78.322500000000005</v>
      </c>
      <c r="H79" s="11">
        <v>81.995750000000001</v>
      </c>
      <c r="I79" s="11">
        <v>79.687175675675704</v>
      </c>
      <c r="J79" s="5"/>
      <c r="K79" s="28">
        <f t="shared" si="2"/>
        <v>240.00542567567572</v>
      </c>
      <c r="L79" s="66" t="s">
        <v>1343</v>
      </c>
      <c r="M79" s="17">
        <f t="shared" si="3"/>
        <v>0.68468468468468469</v>
      </c>
      <c r="N79" s="7" t="s">
        <v>29</v>
      </c>
      <c r="O79" s="30"/>
    </row>
    <row r="80" spans="1:15" ht="20.100000000000001" customHeight="1">
      <c r="A80" s="69" t="s">
        <v>1435</v>
      </c>
      <c r="B80" s="6" t="s">
        <v>963</v>
      </c>
      <c r="C80" s="2">
        <v>111</v>
      </c>
      <c r="D80" s="9" t="s">
        <v>1061</v>
      </c>
      <c r="E80" s="27">
        <v>2030110724</v>
      </c>
      <c r="F80" s="7" t="s">
        <v>29</v>
      </c>
      <c r="G80" s="11">
        <v>82.885000000000005</v>
      </c>
      <c r="H80" s="11">
        <v>78.336500000000001</v>
      </c>
      <c r="I80" s="11">
        <v>78.5451329113924</v>
      </c>
      <c r="J80" s="5"/>
      <c r="K80" s="28">
        <f t="shared" si="2"/>
        <v>239.76663291139238</v>
      </c>
      <c r="L80" s="66" t="s">
        <v>1344</v>
      </c>
      <c r="M80" s="17">
        <f t="shared" si="3"/>
        <v>0.69369369369369371</v>
      </c>
      <c r="N80" s="7" t="s">
        <v>29</v>
      </c>
      <c r="O80" s="30"/>
    </row>
    <row r="81" spans="1:15" ht="20.100000000000001" customHeight="1">
      <c r="A81" s="69" t="s">
        <v>1436</v>
      </c>
      <c r="B81" s="6" t="s">
        <v>963</v>
      </c>
      <c r="C81" s="2">
        <v>111</v>
      </c>
      <c r="D81" s="9" t="s">
        <v>1062</v>
      </c>
      <c r="E81" s="27">
        <v>2030110693</v>
      </c>
      <c r="F81" s="7" t="s">
        <v>29</v>
      </c>
      <c r="G81" s="11">
        <v>82.105000000000004</v>
      </c>
      <c r="H81" s="11">
        <v>81.040071428571494</v>
      </c>
      <c r="I81" s="11">
        <v>76.020689189189198</v>
      </c>
      <c r="J81" s="5"/>
      <c r="K81" s="28">
        <f t="shared" si="2"/>
        <v>239.16576061776072</v>
      </c>
      <c r="L81" s="66" t="s">
        <v>1345</v>
      </c>
      <c r="M81" s="17">
        <f t="shared" si="3"/>
        <v>0.70270270270270274</v>
      </c>
      <c r="N81" s="7" t="s">
        <v>29</v>
      </c>
      <c r="O81" s="30"/>
    </row>
    <row r="82" spans="1:15" ht="20.100000000000001" customHeight="1">
      <c r="A82" s="69" t="s">
        <v>1437</v>
      </c>
      <c r="B82" s="6" t="s">
        <v>963</v>
      </c>
      <c r="C82" s="2">
        <v>111</v>
      </c>
      <c r="D82" s="9" t="s">
        <v>1063</v>
      </c>
      <c r="E82" s="27">
        <v>2030110694</v>
      </c>
      <c r="F82" s="7" t="s">
        <v>29</v>
      </c>
      <c r="G82" s="11">
        <v>74.112499999999997</v>
      </c>
      <c r="H82" s="11">
        <v>81.911714285714297</v>
      </c>
      <c r="I82" s="11">
        <v>82.816824324324301</v>
      </c>
      <c r="J82" s="5"/>
      <c r="K82" s="28">
        <f t="shared" si="2"/>
        <v>238.84103861003859</v>
      </c>
      <c r="L82" s="66" t="s">
        <v>1346</v>
      </c>
      <c r="M82" s="17">
        <f t="shared" si="3"/>
        <v>0.71171171171171166</v>
      </c>
      <c r="N82" s="7" t="s">
        <v>29</v>
      </c>
      <c r="O82" s="30"/>
    </row>
    <row r="83" spans="1:15" ht="20.100000000000001" customHeight="1">
      <c r="A83" s="69" t="s">
        <v>1438</v>
      </c>
      <c r="B83" s="6" t="s">
        <v>963</v>
      </c>
      <c r="C83" s="2">
        <v>111</v>
      </c>
      <c r="D83" s="9" t="s">
        <v>1064</v>
      </c>
      <c r="E83" s="27">
        <v>2008110354</v>
      </c>
      <c r="F83" s="7" t="s">
        <v>29</v>
      </c>
      <c r="G83" s="11">
        <v>81.77</v>
      </c>
      <c r="H83" s="11">
        <v>78.9405</v>
      </c>
      <c r="I83" s="11">
        <v>76.760540540540504</v>
      </c>
      <c r="J83" s="5"/>
      <c r="K83" s="28">
        <f t="shared" si="2"/>
        <v>237.47104054054051</v>
      </c>
      <c r="L83" s="66" t="s">
        <v>1347</v>
      </c>
      <c r="M83" s="17">
        <f t="shared" si="3"/>
        <v>0.72072072072072069</v>
      </c>
      <c r="N83" s="7" t="s">
        <v>29</v>
      </c>
      <c r="O83" s="30"/>
    </row>
    <row r="84" spans="1:15" ht="20.100000000000001" customHeight="1">
      <c r="A84" s="69" t="s">
        <v>1439</v>
      </c>
      <c r="B84" s="6" t="s">
        <v>963</v>
      </c>
      <c r="C84" s="2">
        <v>111</v>
      </c>
      <c r="D84" s="9" t="s">
        <v>1065</v>
      </c>
      <c r="E84" s="27">
        <v>2030110632</v>
      </c>
      <c r="F84" s="7" t="s">
        <v>29</v>
      </c>
      <c r="G84" s="11">
        <v>74.75</v>
      </c>
      <c r="H84" s="11">
        <v>82.346630252100894</v>
      </c>
      <c r="I84" s="11">
        <v>80.359729729729807</v>
      </c>
      <c r="J84" s="5"/>
      <c r="K84" s="28">
        <f t="shared" si="2"/>
        <v>237.4563599818307</v>
      </c>
      <c r="L84" s="66" t="s">
        <v>1348</v>
      </c>
      <c r="M84" s="17">
        <f t="shared" si="3"/>
        <v>0.72972972972972971</v>
      </c>
      <c r="N84" s="7" t="s">
        <v>29</v>
      </c>
      <c r="O84" s="30"/>
    </row>
    <row r="85" spans="1:15" ht="20.100000000000001" customHeight="1">
      <c r="A85" s="69" t="s">
        <v>1440</v>
      </c>
      <c r="B85" s="6" t="s">
        <v>963</v>
      </c>
      <c r="C85" s="2">
        <v>111</v>
      </c>
      <c r="D85" s="9" t="s">
        <v>1066</v>
      </c>
      <c r="E85" s="27">
        <v>2015110300</v>
      </c>
      <c r="F85" s="7" t="s">
        <v>29</v>
      </c>
      <c r="G85" s="11">
        <v>75.717500000000001</v>
      </c>
      <c r="H85" s="11">
        <v>79.513999999999996</v>
      </c>
      <c r="I85" s="11">
        <v>82.211797297297295</v>
      </c>
      <c r="J85" s="5"/>
      <c r="K85" s="28">
        <f t="shared" si="2"/>
        <v>237.44329729729728</v>
      </c>
      <c r="L85" s="66" t="s">
        <v>1349</v>
      </c>
      <c r="M85" s="17">
        <f t="shared" si="3"/>
        <v>0.73873873873873874</v>
      </c>
      <c r="N85" s="7" t="s">
        <v>29</v>
      </c>
      <c r="O85" s="30"/>
    </row>
    <row r="86" spans="1:15" ht="20.100000000000001" customHeight="1">
      <c r="A86" s="69" t="s">
        <v>1441</v>
      </c>
      <c r="B86" s="6" t="s">
        <v>963</v>
      </c>
      <c r="C86" s="2">
        <v>111</v>
      </c>
      <c r="D86" s="9" t="s">
        <v>1067</v>
      </c>
      <c r="E86" s="27">
        <v>2030110681</v>
      </c>
      <c r="F86" s="7" t="s">
        <v>29</v>
      </c>
      <c r="G86" s="11">
        <v>77.022499999999994</v>
      </c>
      <c r="H86" s="11">
        <v>80.121499999999997</v>
      </c>
      <c r="I86" s="11">
        <v>78.598432432432404</v>
      </c>
      <c r="J86" s="5"/>
      <c r="K86" s="28">
        <f t="shared" si="2"/>
        <v>235.74243243243239</v>
      </c>
      <c r="L86" s="66" t="s">
        <v>1350</v>
      </c>
      <c r="M86" s="17">
        <f t="shared" si="3"/>
        <v>0.74774774774774777</v>
      </c>
      <c r="N86" s="7" t="s">
        <v>29</v>
      </c>
      <c r="O86" s="30"/>
    </row>
    <row r="87" spans="1:15" ht="20.100000000000001" customHeight="1">
      <c r="A87" s="69" t="s">
        <v>1442</v>
      </c>
      <c r="B87" s="6" t="s">
        <v>963</v>
      </c>
      <c r="C87" s="2">
        <v>111</v>
      </c>
      <c r="D87" s="9" t="s">
        <v>1068</v>
      </c>
      <c r="E87" s="27">
        <v>2030110721</v>
      </c>
      <c r="F87" s="7" t="s">
        <v>29</v>
      </c>
      <c r="G87" s="11">
        <v>78.337500000000006</v>
      </c>
      <c r="H87" s="11">
        <v>78.888999999999996</v>
      </c>
      <c r="I87" s="11">
        <v>77.881449367088607</v>
      </c>
      <c r="J87" s="5"/>
      <c r="K87" s="28">
        <f t="shared" si="2"/>
        <v>235.10794936708859</v>
      </c>
      <c r="L87" s="66" t="s">
        <v>1351</v>
      </c>
      <c r="M87" s="17">
        <f t="shared" si="3"/>
        <v>0.7567567567567568</v>
      </c>
      <c r="N87" s="7" t="s">
        <v>29</v>
      </c>
      <c r="O87" s="30"/>
    </row>
    <row r="88" spans="1:15" ht="20.100000000000001" customHeight="1">
      <c r="A88" s="69" t="s">
        <v>1443</v>
      </c>
      <c r="B88" s="6" t="s">
        <v>963</v>
      </c>
      <c r="C88" s="2">
        <v>111</v>
      </c>
      <c r="D88" s="9" t="s">
        <v>1069</v>
      </c>
      <c r="E88" s="27">
        <v>2030110651</v>
      </c>
      <c r="F88" s="7" t="s">
        <v>29</v>
      </c>
      <c r="G88" s="11">
        <v>78.284999999999997</v>
      </c>
      <c r="H88" s="11">
        <v>76.413499999999999</v>
      </c>
      <c r="I88" s="11">
        <v>79.622162162162098</v>
      </c>
      <c r="J88" s="5"/>
      <c r="K88" s="28">
        <f t="shared" si="2"/>
        <v>234.32066216216211</v>
      </c>
      <c r="L88" s="66" t="s">
        <v>1352</v>
      </c>
      <c r="M88" s="17">
        <f t="shared" si="3"/>
        <v>0.76576576576576572</v>
      </c>
      <c r="N88" s="7" t="s">
        <v>29</v>
      </c>
      <c r="O88" s="30"/>
    </row>
    <row r="89" spans="1:15" ht="20.100000000000001" customHeight="1">
      <c r="A89" s="69" t="s">
        <v>1444</v>
      </c>
      <c r="B89" s="6" t="s">
        <v>963</v>
      </c>
      <c r="C89" s="2">
        <v>111</v>
      </c>
      <c r="D89" s="9" t="s">
        <v>1070</v>
      </c>
      <c r="E89" s="27">
        <v>2030110636</v>
      </c>
      <c r="F89" s="7" t="s">
        <v>29</v>
      </c>
      <c r="G89" s="11">
        <v>75.492999999999995</v>
      </c>
      <c r="H89" s="11">
        <v>78.903563025210104</v>
      </c>
      <c r="I89" s="11">
        <v>79.270540540540495</v>
      </c>
      <c r="J89" s="5"/>
      <c r="K89" s="28">
        <f t="shared" si="2"/>
        <v>233.66710356575061</v>
      </c>
      <c r="L89" s="66" t="s">
        <v>1353</v>
      </c>
      <c r="M89" s="17">
        <f t="shared" si="3"/>
        <v>0.77477477477477474</v>
      </c>
      <c r="N89" s="7" t="s">
        <v>29</v>
      </c>
      <c r="O89" s="30"/>
    </row>
    <row r="90" spans="1:15" ht="20.100000000000001" customHeight="1">
      <c r="A90" s="69" t="s">
        <v>1445</v>
      </c>
      <c r="B90" s="6" t="s">
        <v>963</v>
      </c>
      <c r="C90" s="2">
        <v>111</v>
      </c>
      <c r="D90" s="9" t="s">
        <v>1071</v>
      </c>
      <c r="E90" s="27">
        <v>2030110661</v>
      </c>
      <c r="F90" s="7" t="s">
        <v>29</v>
      </c>
      <c r="G90" s="11">
        <v>80.397999999999996</v>
      </c>
      <c r="H90" s="11">
        <v>78.438999999999993</v>
      </c>
      <c r="I90" s="11">
        <v>74.188291139240505</v>
      </c>
      <c r="J90" s="5"/>
      <c r="K90" s="28">
        <f t="shared" si="2"/>
        <v>233.02529113924049</v>
      </c>
      <c r="L90" s="66" t="s">
        <v>1354</v>
      </c>
      <c r="M90" s="17">
        <f t="shared" si="3"/>
        <v>0.78378378378378377</v>
      </c>
      <c r="N90" s="7" t="s">
        <v>29</v>
      </c>
      <c r="O90" s="30"/>
    </row>
    <row r="91" spans="1:15" ht="20.100000000000001" customHeight="1">
      <c r="A91" s="69" t="s">
        <v>1446</v>
      </c>
      <c r="B91" s="6" t="s">
        <v>963</v>
      </c>
      <c r="C91" s="2">
        <v>111</v>
      </c>
      <c r="D91" s="9" t="s">
        <v>1072</v>
      </c>
      <c r="E91" s="27">
        <v>1934110559</v>
      </c>
      <c r="F91" s="7" t="s">
        <v>29</v>
      </c>
      <c r="G91" s="11">
        <v>82</v>
      </c>
      <c r="H91" s="11">
        <v>72.294327731092395</v>
      </c>
      <c r="I91" s="11">
        <v>77.899324324324297</v>
      </c>
      <c r="J91" s="5"/>
      <c r="K91" s="28">
        <f t="shared" si="2"/>
        <v>232.19365205541669</v>
      </c>
      <c r="L91" s="66" t="s">
        <v>1355</v>
      </c>
      <c r="M91" s="17">
        <f t="shared" si="3"/>
        <v>0.7927927927927928</v>
      </c>
      <c r="N91" s="7" t="s">
        <v>29</v>
      </c>
      <c r="O91" s="30"/>
    </row>
    <row r="92" spans="1:15" ht="20.100000000000001" customHeight="1">
      <c r="A92" s="69" t="s">
        <v>1447</v>
      </c>
      <c r="B92" s="6" t="s">
        <v>963</v>
      </c>
      <c r="C92" s="2">
        <v>111</v>
      </c>
      <c r="D92" s="9" t="s">
        <v>1073</v>
      </c>
      <c r="E92" s="27">
        <v>2030110711</v>
      </c>
      <c r="F92" s="7" t="s">
        <v>29</v>
      </c>
      <c r="G92" s="11">
        <v>75.387500000000003</v>
      </c>
      <c r="H92" s="11">
        <v>79.598249999999993</v>
      </c>
      <c r="I92" s="11">
        <v>76.904608108108107</v>
      </c>
      <c r="J92" s="5"/>
      <c r="K92" s="28">
        <f t="shared" si="2"/>
        <v>231.8903581081081</v>
      </c>
      <c r="L92" s="66" t="s">
        <v>1356</v>
      </c>
      <c r="M92" s="17">
        <f t="shared" si="3"/>
        <v>0.80180180180180183</v>
      </c>
      <c r="N92" s="7" t="s">
        <v>29</v>
      </c>
      <c r="O92" s="30"/>
    </row>
    <row r="93" spans="1:15" ht="20.100000000000001" customHeight="1">
      <c r="A93" s="69" t="s">
        <v>1448</v>
      </c>
      <c r="B93" s="6" t="s">
        <v>963</v>
      </c>
      <c r="C93" s="2">
        <v>111</v>
      </c>
      <c r="D93" s="9" t="s">
        <v>1074</v>
      </c>
      <c r="E93" s="27">
        <v>2030110692</v>
      </c>
      <c r="F93" s="7" t="s">
        <v>29</v>
      </c>
      <c r="G93" s="11">
        <v>77.834999999999994</v>
      </c>
      <c r="H93" s="11">
        <v>78.218785714285701</v>
      </c>
      <c r="I93" s="11">
        <v>75.704135135135104</v>
      </c>
      <c r="J93" s="5"/>
      <c r="K93" s="28">
        <f t="shared" si="2"/>
        <v>231.75792084942077</v>
      </c>
      <c r="L93" s="66" t="s">
        <v>1357</v>
      </c>
      <c r="M93" s="17">
        <f t="shared" si="3"/>
        <v>0.81081081081081086</v>
      </c>
      <c r="N93" s="7" t="s">
        <v>29</v>
      </c>
      <c r="O93" s="30"/>
    </row>
    <row r="94" spans="1:15" ht="20.100000000000001" customHeight="1">
      <c r="A94" s="69" t="s">
        <v>1449</v>
      </c>
      <c r="B94" s="6" t="s">
        <v>963</v>
      </c>
      <c r="C94" s="2">
        <v>111</v>
      </c>
      <c r="D94" s="9" t="s">
        <v>1075</v>
      </c>
      <c r="E94" s="27">
        <v>2030110625</v>
      </c>
      <c r="F94" s="7" t="s">
        <v>29</v>
      </c>
      <c r="G94" s="11">
        <v>78.218000000000004</v>
      </c>
      <c r="H94" s="11">
        <v>76.317078947368501</v>
      </c>
      <c r="I94" s="11">
        <v>77.164746835443097</v>
      </c>
      <c r="J94" s="5"/>
      <c r="K94" s="28">
        <f t="shared" si="2"/>
        <v>231.69982578281162</v>
      </c>
      <c r="L94" s="66" t="s">
        <v>1358</v>
      </c>
      <c r="M94" s="17">
        <f t="shared" si="3"/>
        <v>0.81981981981981977</v>
      </c>
      <c r="N94" s="7" t="s">
        <v>29</v>
      </c>
      <c r="O94" s="30"/>
    </row>
    <row r="95" spans="1:15" ht="20.100000000000001" customHeight="1">
      <c r="A95" s="69" t="s">
        <v>1450</v>
      </c>
      <c r="B95" s="6" t="s">
        <v>963</v>
      </c>
      <c r="C95" s="2">
        <v>111</v>
      </c>
      <c r="D95" s="9" t="s">
        <v>1076</v>
      </c>
      <c r="E95" s="27">
        <v>2030110669</v>
      </c>
      <c r="F95" s="7" t="s">
        <v>29</v>
      </c>
      <c r="G95" s="11">
        <v>78.72</v>
      </c>
      <c r="H95" s="11">
        <v>77.413499999999999</v>
      </c>
      <c r="I95" s="11">
        <v>75.503783783783803</v>
      </c>
      <c r="J95" s="5"/>
      <c r="K95" s="28">
        <f t="shared" si="2"/>
        <v>231.6372837837838</v>
      </c>
      <c r="L95" s="66" t="s">
        <v>1359</v>
      </c>
      <c r="M95" s="17">
        <f t="shared" si="3"/>
        <v>0.8288288288288288</v>
      </c>
      <c r="N95" s="7" t="s">
        <v>29</v>
      </c>
      <c r="O95" s="30"/>
    </row>
    <row r="96" spans="1:15" ht="20.100000000000001" customHeight="1">
      <c r="A96" s="69" t="s">
        <v>1451</v>
      </c>
      <c r="B96" s="6" t="s">
        <v>963</v>
      </c>
      <c r="C96" s="2">
        <v>111</v>
      </c>
      <c r="D96" s="9" t="s">
        <v>1077</v>
      </c>
      <c r="E96" s="27">
        <v>2030110665</v>
      </c>
      <c r="F96" s="7" t="s">
        <v>29</v>
      </c>
      <c r="G96" s="11">
        <v>79.599999999999994</v>
      </c>
      <c r="H96" s="11">
        <v>76.582999999999998</v>
      </c>
      <c r="I96" s="11">
        <v>75.365316455696203</v>
      </c>
      <c r="J96" s="5"/>
      <c r="K96" s="28">
        <f t="shared" si="2"/>
        <v>231.54831645569621</v>
      </c>
      <c r="L96" s="66" t="s">
        <v>1360</v>
      </c>
      <c r="M96" s="17">
        <f t="shared" si="3"/>
        <v>0.83783783783783783</v>
      </c>
      <c r="N96" s="7" t="s">
        <v>29</v>
      </c>
      <c r="O96" s="30"/>
    </row>
    <row r="97" spans="1:15" ht="20.100000000000001" customHeight="1">
      <c r="A97" s="69" t="s">
        <v>1452</v>
      </c>
      <c r="B97" s="6" t="s">
        <v>963</v>
      </c>
      <c r="C97" s="2">
        <v>111</v>
      </c>
      <c r="D97" s="9" t="s">
        <v>1078</v>
      </c>
      <c r="E97" s="27">
        <v>2030110696</v>
      </c>
      <c r="F97" s="7" t="s">
        <v>29</v>
      </c>
      <c r="G97" s="11">
        <v>75.107500000000002</v>
      </c>
      <c r="H97" s="11">
        <v>79.661571428571406</v>
      </c>
      <c r="I97" s="11">
        <v>76.724189189189204</v>
      </c>
      <c r="J97" s="5"/>
      <c r="K97" s="28">
        <f t="shared" si="2"/>
        <v>231.4932606177606</v>
      </c>
      <c r="L97" s="66" t="s">
        <v>1361</v>
      </c>
      <c r="M97" s="17">
        <f t="shared" si="3"/>
        <v>0.84684684684684686</v>
      </c>
      <c r="N97" s="7" t="s">
        <v>29</v>
      </c>
      <c r="O97" s="30"/>
    </row>
    <row r="98" spans="1:15" ht="20.100000000000001" customHeight="1">
      <c r="A98" s="69" t="s">
        <v>1453</v>
      </c>
      <c r="B98" s="6" t="s">
        <v>963</v>
      </c>
      <c r="C98" s="2">
        <v>111</v>
      </c>
      <c r="D98" s="9" t="s">
        <v>1079</v>
      </c>
      <c r="E98" s="27">
        <v>2030110712</v>
      </c>
      <c r="F98" s="7" t="s">
        <v>29</v>
      </c>
      <c r="G98" s="11">
        <v>70.334999999999994</v>
      </c>
      <c r="H98" s="11">
        <v>80.069249999999997</v>
      </c>
      <c r="I98" s="11">
        <v>79.695759493670906</v>
      </c>
      <c r="J98" s="5"/>
      <c r="K98" s="28">
        <f t="shared" si="2"/>
        <v>230.10000949367088</v>
      </c>
      <c r="L98" s="66" t="s">
        <v>1362</v>
      </c>
      <c r="M98" s="17">
        <f t="shared" si="3"/>
        <v>0.85585585585585588</v>
      </c>
      <c r="N98" s="7" t="s">
        <v>29</v>
      </c>
      <c r="O98" s="30"/>
    </row>
    <row r="99" spans="1:15" ht="20.100000000000001" customHeight="1">
      <c r="A99" s="69" t="s">
        <v>1454</v>
      </c>
      <c r="B99" s="6" t="s">
        <v>963</v>
      </c>
      <c r="C99" s="2">
        <v>111</v>
      </c>
      <c r="D99" s="9" t="s">
        <v>1080</v>
      </c>
      <c r="E99" s="27">
        <v>2030110635</v>
      </c>
      <c r="F99" s="7" t="s">
        <v>29</v>
      </c>
      <c r="G99" s="11">
        <v>77.352999999999994</v>
      </c>
      <c r="H99" s="11">
        <v>76.269126050420198</v>
      </c>
      <c r="I99" s="11">
        <v>76.2136486486487</v>
      </c>
      <c r="J99" s="5"/>
      <c r="K99" s="28">
        <f t="shared" si="2"/>
        <v>229.83577469906891</v>
      </c>
      <c r="L99" s="66" t="s">
        <v>1363</v>
      </c>
      <c r="M99" s="17">
        <f t="shared" si="3"/>
        <v>0.86486486486486491</v>
      </c>
      <c r="N99" s="7" t="s">
        <v>29</v>
      </c>
      <c r="O99" s="30"/>
    </row>
    <row r="100" spans="1:15" ht="20.100000000000001" customHeight="1">
      <c r="A100" s="69" t="s">
        <v>1455</v>
      </c>
      <c r="B100" s="6" t="s">
        <v>963</v>
      </c>
      <c r="C100" s="2">
        <v>111</v>
      </c>
      <c r="D100" s="9" t="s">
        <v>1081</v>
      </c>
      <c r="E100" s="27">
        <v>2030110664</v>
      </c>
      <c r="F100" s="7" t="s">
        <v>29</v>
      </c>
      <c r="G100" s="11">
        <v>75.55</v>
      </c>
      <c r="H100" s="11">
        <v>77.177000000000007</v>
      </c>
      <c r="I100" s="11">
        <v>76.8346835443038</v>
      </c>
      <c r="J100" s="5"/>
      <c r="K100" s="28">
        <f t="shared" si="2"/>
        <v>229.56168354430383</v>
      </c>
      <c r="L100" s="66" t="s">
        <v>1364</v>
      </c>
      <c r="M100" s="17">
        <f t="shared" si="3"/>
        <v>0.87387387387387383</v>
      </c>
      <c r="N100" s="7" t="s">
        <v>29</v>
      </c>
      <c r="O100" s="30"/>
    </row>
    <row r="101" spans="1:15" ht="20.100000000000001" customHeight="1">
      <c r="A101" s="69" t="s">
        <v>1456</v>
      </c>
      <c r="B101" s="6" t="s">
        <v>963</v>
      </c>
      <c r="C101" s="2">
        <v>111</v>
      </c>
      <c r="D101" s="9" t="s">
        <v>1082</v>
      </c>
      <c r="E101" s="27">
        <v>2030110719</v>
      </c>
      <c r="F101" s="7" t="s">
        <v>29</v>
      </c>
      <c r="G101" s="11">
        <v>75.697500000000005</v>
      </c>
      <c r="H101" s="11">
        <v>77.686499999999995</v>
      </c>
      <c r="I101" s="11">
        <v>75.352567567567604</v>
      </c>
      <c r="J101" s="5"/>
      <c r="K101" s="28">
        <f t="shared" si="2"/>
        <v>228.73656756756759</v>
      </c>
      <c r="L101" s="66" t="s">
        <v>1365</v>
      </c>
      <c r="M101" s="17">
        <f t="shared" si="3"/>
        <v>0.88288288288288286</v>
      </c>
      <c r="N101" s="7" t="s">
        <v>29</v>
      </c>
      <c r="O101" s="30"/>
    </row>
    <row r="102" spans="1:15" ht="20.100000000000001" customHeight="1">
      <c r="A102" s="69" t="s">
        <v>1457</v>
      </c>
      <c r="B102" s="6" t="s">
        <v>963</v>
      </c>
      <c r="C102" s="2">
        <v>111</v>
      </c>
      <c r="D102" s="9" t="s">
        <v>1083</v>
      </c>
      <c r="E102" s="27">
        <v>2030110629</v>
      </c>
      <c r="F102" s="7" t="s">
        <v>29</v>
      </c>
      <c r="G102" s="11">
        <v>72.915000000000006</v>
      </c>
      <c r="H102" s="11">
        <v>77.400868421052607</v>
      </c>
      <c r="I102" s="11">
        <v>77.127088607594899</v>
      </c>
      <c r="J102" s="5"/>
      <c r="K102" s="28">
        <f t="shared" si="2"/>
        <v>227.44295702864753</v>
      </c>
      <c r="L102" s="66" t="s">
        <v>1366</v>
      </c>
      <c r="M102" s="17">
        <f t="shared" si="3"/>
        <v>0.89189189189189189</v>
      </c>
      <c r="N102" s="7" t="s">
        <v>29</v>
      </c>
      <c r="O102" s="30"/>
    </row>
    <row r="103" spans="1:15" ht="20.100000000000001" customHeight="1">
      <c r="A103" s="69" t="s">
        <v>1458</v>
      </c>
      <c r="B103" s="6" t="s">
        <v>963</v>
      </c>
      <c r="C103" s="2">
        <v>111</v>
      </c>
      <c r="D103" s="9" t="s">
        <v>1084</v>
      </c>
      <c r="E103" s="27">
        <v>2030110688</v>
      </c>
      <c r="F103" s="7" t="s">
        <v>29</v>
      </c>
      <c r="G103" s="11">
        <v>73.547499999999999</v>
      </c>
      <c r="H103" s="11">
        <v>76.968214285714296</v>
      </c>
      <c r="I103" s="11">
        <v>72.544472972972997</v>
      </c>
      <c r="J103" s="5"/>
      <c r="K103" s="28">
        <f t="shared" si="2"/>
        <v>223.06018725868728</v>
      </c>
      <c r="L103" s="66" t="s">
        <v>1367</v>
      </c>
      <c r="M103" s="17">
        <f t="shared" si="3"/>
        <v>0.90090090090090091</v>
      </c>
      <c r="N103" s="7" t="s">
        <v>29</v>
      </c>
      <c r="O103" s="30"/>
    </row>
    <row r="104" spans="1:15" ht="20.100000000000001" customHeight="1">
      <c r="A104" s="69" t="s">
        <v>1459</v>
      </c>
      <c r="B104" s="6" t="s">
        <v>963</v>
      </c>
      <c r="C104" s="2">
        <v>111</v>
      </c>
      <c r="D104" s="9" t="s">
        <v>1085</v>
      </c>
      <c r="E104" s="27">
        <v>1930110739</v>
      </c>
      <c r="F104" s="7" t="s">
        <v>29</v>
      </c>
      <c r="G104" s="11">
        <v>71.768000000000001</v>
      </c>
      <c r="H104" s="11">
        <v>74.766810572687206</v>
      </c>
      <c r="I104" s="11">
        <v>75.123108108108099</v>
      </c>
      <c r="J104" s="5"/>
      <c r="K104" s="28">
        <f t="shared" si="2"/>
        <v>221.65791868079529</v>
      </c>
      <c r="L104" s="66" t="s">
        <v>1368</v>
      </c>
      <c r="M104" s="17">
        <f t="shared" si="3"/>
        <v>0.90990990990990994</v>
      </c>
      <c r="N104" s="7" t="s">
        <v>29</v>
      </c>
      <c r="O104" s="30"/>
    </row>
    <row r="105" spans="1:15" ht="20.100000000000001" customHeight="1">
      <c r="A105" s="69" t="s">
        <v>1460</v>
      </c>
      <c r="B105" s="6" t="s">
        <v>963</v>
      </c>
      <c r="C105" s="2">
        <v>111</v>
      </c>
      <c r="D105" s="9" t="s">
        <v>1086</v>
      </c>
      <c r="E105" s="27">
        <v>2030110653</v>
      </c>
      <c r="F105" s="7" t="s">
        <v>29</v>
      </c>
      <c r="G105" s="11">
        <v>79.575000000000003</v>
      </c>
      <c r="H105" s="11">
        <v>67.135999999999996</v>
      </c>
      <c r="I105" s="11">
        <v>74.143797468354407</v>
      </c>
      <c r="J105" s="5"/>
      <c r="K105" s="28">
        <f t="shared" si="2"/>
        <v>220.85479746835438</v>
      </c>
      <c r="L105" s="66" t="s">
        <v>1369</v>
      </c>
      <c r="M105" s="17">
        <f t="shared" si="3"/>
        <v>0.91891891891891897</v>
      </c>
      <c r="N105" s="7" t="s">
        <v>29</v>
      </c>
      <c r="O105" s="30"/>
    </row>
    <row r="106" spans="1:15" ht="20.100000000000001" customHeight="1">
      <c r="A106" s="69" t="s">
        <v>1461</v>
      </c>
      <c r="B106" s="6" t="s">
        <v>963</v>
      </c>
      <c r="C106" s="2">
        <v>111</v>
      </c>
      <c r="D106" s="9" t="s">
        <v>1087</v>
      </c>
      <c r="E106" s="27">
        <v>2030110628</v>
      </c>
      <c r="F106" s="7" t="s">
        <v>29</v>
      </c>
      <c r="G106" s="11">
        <v>75.034999999999997</v>
      </c>
      <c r="H106" s="11">
        <v>72.122342105263201</v>
      </c>
      <c r="I106" s="11">
        <v>73.426772151898703</v>
      </c>
      <c r="J106" s="5"/>
      <c r="K106" s="28">
        <f t="shared" si="2"/>
        <v>220.5841142571619</v>
      </c>
      <c r="L106" s="66" t="s">
        <v>1370</v>
      </c>
      <c r="M106" s="17">
        <f t="shared" si="3"/>
        <v>0.92792792792792789</v>
      </c>
      <c r="N106" s="7" t="s">
        <v>29</v>
      </c>
      <c r="O106" s="30"/>
    </row>
    <row r="107" spans="1:15" ht="20.100000000000001" customHeight="1">
      <c r="A107" s="69" t="s">
        <v>1462</v>
      </c>
      <c r="B107" s="6" t="s">
        <v>963</v>
      </c>
      <c r="C107" s="2">
        <v>111</v>
      </c>
      <c r="D107" s="9" t="s">
        <v>1088</v>
      </c>
      <c r="E107" s="27">
        <v>2030110668</v>
      </c>
      <c r="F107" s="7" t="s">
        <v>29</v>
      </c>
      <c r="G107" s="11">
        <v>68.628</v>
      </c>
      <c r="H107" s="11">
        <v>75.811999999999998</v>
      </c>
      <c r="I107" s="11">
        <v>75.577567567567598</v>
      </c>
      <c r="J107" s="5"/>
      <c r="K107" s="28">
        <f t="shared" si="2"/>
        <v>220.0175675675676</v>
      </c>
      <c r="L107" s="66" t="s">
        <v>1371</v>
      </c>
      <c r="M107" s="17">
        <f t="shared" si="3"/>
        <v>0.93693693693693691</v>
      </c>
      <c r="N107" s="7" t="s">
        <v>29</v>
      </c>
      <c r="O107" s="30"/>
    </row>
    <row r="108" spans="1:15" ht="20.100000000000001" customHeight="1">
      <c r="A108" s="69" t="s">
        <v>1463</v>
      </c>
      <c r="B108" s="6" t="s">
        <v>963</v>
      </c>
      <c r="C108" s="2">
        <v>111</v>
      </c>
      <c r="D108" s="9" t="s">
        <v>1089</v>
      </c>
      <c r="E108" s="27">
        <v>2030110715</v>
      </c>
      <c r="F108" s="7" t="s">
        <v>29</v>
      </c>
      <c r="G108" s="11">
        <v>71.047499999999999</v>
      </c>
      <c r="H108" s="11">
        <v>73.893500000000003</v>
      </c>
      <c r="I108" s="11">
        <v>73.617322784810099</v>
      </c>
      <c r="J108" s="5"/>
      <c r="K108" s="28">
        <f t="shared" si="2"/>
        <v>218.55832278481012</v>
      </c>
      <c r="L108" s="66" t="s">
        <v>1372</v>
      </c>
      <c r="M108" s="17">
        <f t="shared" si="3"/>
        <v>0.94594594594594594</v>
      </c>
      <c r="N108" s="7" t="s">
        <v>29</v>
      </c>
      <c r="O108" s="30"/>
    </row>
    <row r="109" spans="1:15" ht="20.100000000000001" customHeight="1">
      <c r="A109" s="69" t="s">
        <v>1464</v>
      </c>
      <c r="B109" s="6" t="s">
        <v>963</v>
      </c>
      <c r="C109" s="2">
        <v>111</v>
      </c>
      <c r="D109" s="9" t="s">
        <v>1090</v>
      </c>
      <c r="E109" s="27">
        <v>2030110654</v>
      </c>
      <c r="F109" s="7" t="s">
        <v>29</v>
      </c>
      <c r="G109" s="11">
        <v>71.56</v>
      </c>
      <c r="H109" s="11">
        <v>70.590999999999994</v>
      </c>
      <c r="I109" s="11">
        <v>76.160810810810801</v>
      </c>
      <c r="J109" s="5"/>
      <c r="K109" s="28">
        <f t="shared" si="2"/>
        <v>218.31181081081081</v>
      </c>
      <c r="L109" s="66" t="s">
        <v>1373</v>
      </c>
      <c r="M109" s="17">
        <f t="shared" si="3"/>
        <v>0.95495495495495497</v>
      </c>
      <c r="N109" s="7" t="s">
        <v>29</v>
      </c>
      <c r="O109" s="30"/>
    </row>
    <row r="110" spans="1:15" ht="20.100000000000001" customHeight="1">
      <c r="A110" s="69" t="s">
        <v>1465</v>
      </c>
      <c r="B110" s="6" t="s">
        <v>963</v>
      </c>
      <c r="C110" s="2">
        <v>111</v>
      </c>
      <c r="D110" s="9" t="s">
        <v>1091</v>
      </c>
      <c r="E110" s="27">
        <v>2008110197</v>
      </c>
      <c r="F110" s="7" t="s">
        <v>29</v>
      </c>
      <c r="G110" s="11">
        <v>67.694999999999993</v>
      </c>
      <c r="H110" s="11">
        <v>70.603499999999997</v>
      </c>
      <c r="I110" s="11">
        <v>76.7209459459459</v>
      </c>
      <c r="J110" s="5"/>
      <c r="K110" s="28">
        <f t="shared" si="2"/>
        <v>215.0194459459459</v>
      </c>
      <c r="L110" s="66" t="s">
        <v>1374</v>
      </c>
      <c r="M110" s="17">
        <f t="shared" si="3"/>
        <v>0.963963963963964</v>
      </c>
      <c r="N110" s="7" t="s">
        <v>29</v>
      </c>
      <c r="O110" s="30"/>
    </row>
    <row r="111" spans="1:15" ht="20.100000000000001" customHeight="1">
      <c r="A111" s="69" t="s">
        <v>1466</v>
      </c>
      <c r="B111" s="6" t="s">
        <v>963</v>
      </c>
      <c r="C111" s="2">
        <v>111</v>
      </c>
      <c r="D111" s="9" t="s">
        <v>1092</v>
      </c>
      <c r="E111" s="27">
        <v>1930110656</v>
      </c>
      <c r="F111" s="7" t="s">
        <v>29</v>
      </c>
      <c r="G111" s="11">
        <v>70.23</v>
      </c>
      <c r="H111" s="11">
        <v>68.479500000000002</v>
      </c>
      <c r="I111" s="11">
        <v>74.377493670886096</v>
      </c>
      <c r="J111" s="5"/>
      <c r="K111" s="28">
        <f t="shared" si="2"/>
        <v>213.0869936708861</v>
      </c>
      <c r="L111" s="66" t="s">
        <v>1375</v>
      </c>
      <c r="M111" s="17">
        <f t="shared" si="3"/>
        <v>0.97297297297297303</v>
      </c>
      <c r="N111" s="7" t="s">
        <v>29</v>
      </c>
      <c r="O111" s="30"/>
    </row>
    <row r="112" spans="1:15" ht="20.100000000000001" customHeight="1">
      <c r="A112" s="69" t="s">
        <v>1467</v>
      </c>
      <c r="B112" s="6" t="s">
        <v>963</v>
      </c>
      <c r="C112" s="2">
        <v>111</v>
      </c>
      <c r="D112" s="9" t="s">
        <v>1093</v>
      </c>
      <c r="E112" s="27">
        <v>2030110718</v>
      </c>
      <c r="F112" s="7" t="s">
        <v>29</v>
      </c>
      <c r="G112" s="11">
        <v>70</v>
      </c>
      <c r="H112" s="11">
        <v>70.5582142857143</v>
      </c>
      <c r="I112" s="11">
        <v>69.699810810810803</v>
      </c>
      <c r="J112" s="5"/>
      <c r="K112" s="28">
        <f t="shared" si="2"/>
        <v>210.2580250965251</v>
      </c>
      <c r="L112" s="66" t="s">
        <v>1376</v>
      </c>
      <c r="M112" s="17">
        <f t="shared" si="3"/>
        <v>0.98198198198198194</v>
      </c>
      <c r="N112" s="7" t="s">
        <v>29</v>
      </c>
      <c r="O112" s="30"/>
    </row>
    <row r="113" spans="1:15" ht="20.100000000000001" customHeight="1">
      <c r="A113" s="69" t="s">
        <v>1468</v>
      </c>
      <c r="B113" s="6" t="s">
        <v>963</v>
      </c>
      <c r="C113" s="2">
        <v>111</v>
      </c>
      <c r="D113" s="9" t="s">
        <v>1094</v>
      </c>
      <c r="E113" s="27">
        <v>1930110681</v>
      </c>
      <c r="F113" s="7" t="s">
        <v>29</v>
      </c>
      <c r="G113" s="11">
        <v>73.86</v>
      </c>
      <c r="H113" s="11">
        <v>64.16</v>
      </c>
      <c r="I113" s="11">
        <v>70.025265822784803</v>
      </c>
      <c r="J113" s="5"/>
      <c r="K113" s="28">
        <f t="shared" si="2"/>
        <v>208.04526582278481</v>
      </c>
      <c r="L113" s="66" t="s">
        <v>1377</v>
      </c>
      <c r="M113" s="17">
        <f t="shared" si="3"/>
        <v>0.99099099099099097</v>
      </c>
      <c r="N113" s="7" t="s">
        <v>29</v>
      </c>
      <c r="O113" s="30"/>
    </row>
    <row r="114" spans="1:15" ht="20.100000000000001" customHeight="1">
      <c r="A114" s="69" t="s">
        <v>1469</v>
      </c>
      <c r="B114" s="6" t="s">
        <v>963</v>
      </c>
      <c r="C114" s="2">
        <v>111</v>
      </c>
      <c r="D114" s="9" t="s">
        <v>1095</v>
      </c>
      <c r="E114" s="27">
        <v>1813061106</v>
      </c>
      <c r="F114" s="7" t="s">
        <v>29</v>
      </c>
      <c r="G114" s="11">
        <v>60</v>
      </c>
      <c r="H114" s="11">
        <v>50.8795</v>
      </c>
      <c r="I114" s="11">
        <v>64.867481012658203</v>
      </c>
      <c r="J114" s="5"/>
      <c r="K114" s="28">
        <f t="shared" si="2"/>
        <v>175.74698101265821</v>
      </c>
      <c r="L114" s="66" t="s">
        <v>1378</v>
      </c>
      <c r="M114" s="17">
        <f t="shared" si="3"/>
        <v>1</v>
      </c>
      <c r="N114" s="7" t="s">
        <v>29</v>
      </c>
      <c r="O114" s="30"/>
    </row>
    <row r="115" spans="1:15" ht="20.100000000000001" customHeight="1">
      <c r="A115" s="5"/>
      <c r="B115" s="6"/>
      <c r="C115" s="2"/>
      <c r="D115" s="2"/>
      <c r="E115" s="2"/>
      <c r="F115" s="7"/>
      <c r="G115" s="31"/>
      <c r="H115" s="31"/>
      <c r="I115" s="31"/>
      <c r="J115" s="5"/>
      <c r="K115" s="32"/>
      <c r="L115" s="29"/>
      <c r="M115" s="17"/>
      <c r="N115" s="7"/>
      <c r="O115" s="30"/>
    </row>
    <row r="116" spans="1:15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</row>
    <row r="117" spans="1:15">
      <c r="A117" s="68" t="s">
        <v>228</v>
      </c>
      <c r="B117" s="68"/>
      <c r="C117" s="68"/>
      <c r="D117" s="68"/>
      <c r="E117" s="68"/>
      <c r="F117" s="68"/>
      <c r="G117" s="68"/>
      <c r="H117" s="68"/>
      <c r="I117" s="68"/>
      <c r="J117" s="68"/>
      <c r="K117" s="68"/>
    </row>
    <row r="118" spans="1:15" ht="14.25">
      <c r="A118" s="19"/>
      <c r="B118" s="20" t="s">
        <v>229</v>
      </c>
      <c r="C118" s="21" t="s">
        <v>230</v>
      </c>
      <c r="D118" s="21"/>
      <c r="E118" s="22"/>
      <c r="F118" s="22"/>
      <c r="G118" s="22"/>
      <c r="H118" s="22"/>
      <c r="I118" s="22"/>
      <c r="J118" s="19"/>
      <c r="K118" s="19"/>
    </row>
    <row r="119" spans="1:15" ht="14.25">
      <c r="A119" s="23"/>
      <c r="B119" s="23"/>
      <c r="C119" s="24" t="s">
        <v>231</v>
      </c>
      <c r="D119" s="21"/>
      <c r="E119" s="24"/>
      <c r="F119" s="24"/>
      <c r="G119" s="24"/>
      <c r="H119" s="24"/>
      <c r="I119" s="24"/>
      <c r="J119" s="24"/>
      <c r="K119" s="24"/>
    </row>
    <row r="120" spans="1:15" ht="14.25">
      <c r="A120" s="20"/>
      <c r="B120" s="20"/>
      <c r="C120" s="24" t="s">
        <v>232</v>
      </c>
      <c r="D120" s="21"/>
      <c r="E120" s="24"/>
      <c r="F120" s="24"/>
      <c r="G120" s="24"/>
      <c r="H120" s="24"/>
      <c r="I120" s="24"/>
      <c r="J120" s="24"/>
      <c r="K120" s="24"/>
    </row>
    <row r="121" spans="1:15" ht="14.25">
      <c r="A121" s="21"/>
      <c r="B121" s="21"/>
      <c r="C121" s="21" t="s">
        <v>233</v>
      </c>
      <c r="D121" s="23"/>
      <c r="E121" s="23"/>
      <c r="F121" s="23"/>
      <c r="G121" s="23"/>
      <c r="H121" s="23"/>
      <c r="I121" s="23"/>
      <c r="J121" s="22"/>
      <c r="K121" s="22"/>
    </row>
    <row r="122" spans="1:15" ht="14.25">
      <c r="A122" s="21"/>
      <c r="B122" s="21"/>
      <c r="C122" s="23" t="s">
        <v>234</v>
      </c>
      <c r="D122" s="21"/>
      <c r="E122" s="21"/>
      <c r="F122" s="21"/>
      <c r="G122" s="21"/>
      <c r="H122" s="21"/>
      <c r="I122" s="21"/>
      <c r="J122" s="21"/>
      <c r="K122" s="21"/>
    </row>
  </sheetData>
  <mergeCells count="3">
    <mergeCell ref="A1:O1"/>
    <mergeCell ref="A116:K116"/>
    <mergeCell ref="A117:K117"/>
  </mergeCells>
  <phoneticPr fontId="12" type="noConversion"/>
  <conditionalFormatting sqref="E116">
    <cfRule type="duplicateValues" dxfId="5" priority="3"/>
  </conditionalFormatting>
  <conditionalFormatting sqref="E117:E122">
    <cfRule type="duplicateValues" dxfId="4" priority="1"/>
  </conditionalFormatting>
  <conditionalFormatting sqref="E123:E1048576 E2:E115">
    <cfRule type="duplicateValues" dxfId="3" priority="4"/>
  </conditionalFormatting>
  <pageMargins left="0.75" right="0.75" top="1" bottom="1" header="0.5" footer="0.5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opLeftCell="B1" workbookViewId="0">
      <selection activeCell="E11" sqref="E11"/>
    </sheetView>
  </sheetViews>
  <sheetFormatPr defaultColWidth="8.875" defaultRowHeight="13.5"/>
  <cols>
    <col min="1" max="1" width="5.125" customWidth="1"/>
    <col min="2" max="2" width="26.5" customWidth="1"/>
    <col min="3" max="3" width="8.75" customWidth="1"/>
    <col min="4" max="4" width="9.5" customWidth="1"/>
    <col min="5" max="5" width="13.375" customWidth="1"/>
    <col min="6" max="6" width="8.625" customWidth="1"/>
    <col min="7" max="7" width="10.25" customWidth="1"/>
    <col min="8" max="9" width="11.125" customWidth="1"/>
    <col min="10" max="10" width="10.125" customWidth="1"/>
    <col min="11" max="11" width="10.375" customWidth="1"/>
    <col min="12" max="12" width="8.375" customWidth="1"/>
    <col min="13" max="13" width="11.625" customWidth="1"/>
    <col min="14" max="14" width="13.875" customWidth="1"/>
    <col min="15" max="15" width="16.125" customWidth="1"/>
  </cols>
  <sheetData>
    <row r="1" spans="1:15" ht="20.25">
      <c r="A1" s="67" t="s">
        <v>1096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ht="18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3"/>
      <c r="L2" s="1"/>
      <c r="M2" s="1"/>
      <c r="N2" s="1"/>
      <c r="O2" s="14"/>
    </row>
    <row r="3" spans="1:15" ht="66.95" customHeight="1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4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15" t="s">
        <v>12</v>
      </c>
      <c r="L3" s="2" t="s">
        <v>13</v>
      </c>
      <c r="M3" s="4" t="s">
        <v>14</v>
      </c>
      <c r="N3" s="2" t="s">
        <v>15</v>
      </c>
      <c r="O3" s="2" t="s">
        <v>16</v>
      </c>
    </row>
    <row r="4" spans="1:15" ht="20.100000000000001" customHeight="1">
      <c r="A4" s="5">
        <v>1</v>
      </c>
      <c r="B4" s="6" t="s">
        <v>1097</v>
      </c>
      <c r="C4" s="7">
        <v>64</v>
      </c>
      <c r="D4" s="8" t="s">
        <v>1098</v>
      </c>
      <c r="E4" s="9" t="s">
        <v>1099</v>
      </c>
      <c r="F4" s="7" t="s">
        <v>20</v>
      </c>
      <c r="G4" s="10">
        <v>92.798409090909104</v>
      </c>
      <c r="H4" s="10">
        <v>93.524370300751897</v>
      </c>
      <c r="I4" s="10">
        <v>96.956874999999997</v>
      </c>
      <c r="J4" s="7"/>
      <c r="K4" s="16">
        <f t="shared" ref="K4:K67" si="0">H4+I4+G4</f>
        <v>283.27965439166098</v>
      </c>
      <c r="L4" s="65" t="s">
        <v>1100</v>
      </c>
      <c r="M4" s="17">
        <f t="shared" ref="M4:M67" si="1">L4/C4</f>
        <v>1.5625E-2</v>
      </c>
      <c r="N4" s="7" t="s">
        <v>20</v>
      </c>
      <c r="O4" s="5"/>
    </row>
    <row r="5" spans="1:15" ht="20.100000000000001" customHeight="1">
      <c r="A5" s="5">
        <v>2</v>
      </c>
      <c r="B5" s="6" t="s">
        <v>1097</v>
      </c>
      <c r="C5" s="7">
        <v>64</v>
      </c>
      <c r="D5" s="8" t="s">
        <v>1101</v>
      </c>
      <c r="E5" s="9" t="s">
        <v>1102</v>
      </c>
      <c r="F5" s="7" t="s">
        <v>29</v>
      </c>
      <c r="G5" s="10">
        <v>90.703000000000003</v>
      </c>
      <c r="H5" s="10">
        <v>90.024749999999997</v>
      </c>
      <c r="I5" s="10">
        <v>94.521874999999994</v>
      </c>
      <c r="J5" s="7"/>
      <c r="K5" s="16">
        <f t="shared" si="0"/>
        <v>275.24962500000004</v>
      </c>
      <c r="L5" s="65" t="s">
        <v>1103</v>
      </c>
      <c r="M5" s="17">
        <f t="shared" si="1"/>
        <v>3.125E-2</v>
      </c>
      <c r="N5" s="7" t="s">
        <v>20</v>
      </c>
      <c r="O5" s="5"/>
    </row>
    <row r="6" spans="1:15" ht="20.100000000000001" customHeight="1">
      <c r="A6" s="5">
        <v>3</v>
      </c>
      <c r="B6" s="6" t="s">
        <v>1097</v>
      </c>
      <c r="C6" s="7">
        <v>64</v>
      </c>
      <c r="D6" s="8" t="s">
        <v>1104</v>
      </c>
      <c r="E6" s="9" t="s">
        <v>1105</v>
      </c>
      <c r="F6" s="7" t="s">
        <v>20</v>
      </c>
      <c r="G6" s="10">
        <v>89.870500000000007</v>
      </c>
      <c r="H6" s="10">
        <v>94.653000000000006</v>
      </c>
      <c r="I6" s="10">
        <v>90.722499999999997</v>
      </c>
      <c r="J6" s="3"/>
      <c r="K6" s="16">
        <f t="shared" si="0"/>
        <v>275.24599999999998</v>
      </c>
      <c r="L6" s="65" t="s">
        <v>1106</v>
      </c>
      <c r="M6" s="17">
        <f t="shared" si="1"/>
        <v>4.6875E-2</v>
      </c>
      <c r="N6" s="7" t="s">
        <v>20</v>
      </c>
      <c r="O6" s="7"/>
    </row>
    <row r="7" spans="1:15" ht="20.100000000000001" customHeight="1">
      <c r="A7" s="5">
        <v>4</v>
      </c>
      <c r="B7" s="6" t="s">
        <v>1097</v>
      </c>
      <c r="C7" s="7">
        <v>64</v>
      </c>
      <c r="D7" s="8" t="s">
        <v>1107</v>
      </c>
      <c r="E7" s="9" t="s">
        <v>1108</v>
      </c>
      <c r="F7" s="7" t="s">
        <v>29</v>
      </c>
      <c r="G7" s="10">
        <v>92.221999999999994</v>
      </c>
      <c r="H7" s="10">
        <v>90.085499999999996</v>
      </c>
      <c r="I7" s="10">
        <v>91.260037499999996</v>
      </c>
      <c r="J7" s="3"/>
      <c r="K7" s="16">
        <f t="shared" si="0"/>
        <v>273.56753749999996</v>
      </c>
      <c r="L7" s="65" t="s">
        <v>1109</v>
      </c>
      <c r="M7" s="17">
        <f t="shared" si="1"/>
        <v>6.25E-2</v>
      </c>
      <c r="N7" s="7" t="s">
        <v>20</v>
      </c>
      <c r="O7" s="5"/>
    </row>
    <row r="8" spans="1:15" ht="20.100000000000001" customHeight="1">
      <c r="A8" s="5">
        <v>5</v>
      </c>
      <c r="B8" s="6" t="s">
        <v>1097</v>
      </c>
      <c r="C8" s="7">
        <v>64</v>
      </c>
      <c r="D8" s="8" t="s">
        <v>1110</v>
      </c>
      <c r="E8" s="9" t="s">
        <v>1111</v>
      </c>
      <c r="F8" s="7" t="s">
        <v>29</v>
      </c>
      <c r="G8" s="10">
        <v>88.311818181818197</v>
      </c>
      <c r="H8" s="10">
        <v>93.175928571428599</v>
      </c>
      <c r="I8" s="10">
        <v>88.444374999999994</v>
      </c>
      <c r="J8" s="3"/>
      <c r="K8" s="16">
        <f t="shared" si="0"/>
        <v>269.9321217532468</v>
      </c>
      <c r="L8" s="65" t="s">
        <v>1112</v>
      </c>
      <c r="M8" s="17">
        <f t="shared" si="1"/>
        <v>7.8125E-2</v>
      </c>
      <c r="N8" s="7" t="s">
        <v>20</v>
      </c>
      <c r="O8" s="5"/>
    </row>
    <row r="9" spans="1:15" ht="20.100000000000001" customHeight="1">
      <c r="A9" s="5">
        <v>6</v>
      </c>
      <c r="B9" s="6" t="s">
        <v>1097</v>
      </c>
      <c r="C9" s="7">
        <v>64</v>
      </c>
      <c r="D9" s="8" t="s">
        <v>1113</v>
      </c>
      <c r="E9" s="9" t="s">
        <v>1114</v>
      </c>
      <c r="F9" s="7" t="s">
        <v>29</v>
      </c>
      <c r="G9" s="10">
        <v>91.979500000000002</v>
      </c>
      <c r="H9" s="10">
        <v>88.926500000000004</v>
      </c>
      <c r="I9" s="10">
        <v>88.763125000000002</v>
      </c>
      <c r="J9" s="3"/>
      <c r="K9" s="16">
        <f t="shared" si="0"/>
        <v>269.66912500000001</v>
      </c>
      <c r="L9" s="65" t="s">
        <v>1115</v>
      </c>
      <c r="M9" s="17">
        <f t="shared" si="1"/>
        <v>9.375E-2</v>
      </c>
      <c r="N9" s="7" t="s">
        <v>20</v>
      </c>
      <c r="O9" s="5"/>
    </row>
    <row r="10" spans="1:15" ht="20.100000000000001" customHeight="1">
      <c r="A10" s="5">
        <v>7</v>
      </c>
      <c r="B10" s="6" t="s">
        <v>1097</v>
      </c>
      <c r="C10" s="7">
        <v>64</v>
      </c>
      <c r="D10" s="8" t="s">
        <v>1116</v>
      </c>
      <c r="E10" s="9" t="s">
        <v>1117</v>
      </c>
      <c r="F10" s="7" t="s">
        <v>29</v>
      </c>
      <c r="G10" s="10">
        <v>90.415000000000006</v>
      </c>
      <c r="H10" s="10">
        <v>88.166785714285695</v>
      </c>
      <c r="I10" s="10">
        <v>86.993125000000006</v>
      </c>
      <c r="J10" s="3"/>
      <c r="K10" s="16">
        <f t="shared" si="0"/>
        <v>265.57491071428569</v>
      </c>
      <c r="L10" s="65" t="s">
        <v>1118</v>
      </c>
      <c r="M10" s="17">
        <f t="shared" si="1"/>
        <v>0.109375</v>
      </c>
      <c r="N10" s="7" t="s">
        <v>20</v>
      </c>
      <c r="O10" s="5"/>
    </row>
    <row r="11" spans="1:15" ht="20.100000000000001" customHeight="1">
      <c r="A11" s="5">
        <v>8</v>
      </c>
      <c r="B11" s="6" t="s">
        <v>1097</v>
      </c>
      <c r="C11" s="7">
        <v>64</v>
      </c>
      <c r="D11" s="8" t="s">
        <v>1119</v>
      </c>
      <c r="E11" s="9" t="s">
        <v>1120</v>
      </c>
      <c r="F11" s="7" t="s">
        <v>29</v>
      </c>
      <c r="G11" s="10">
        <v>89.607500000000002</v>
      </c>
      <c r="H11" s="10">
        <v>87.633499999999998</v>
      </c>
      <c r="I11" s="10">
        <v>87.408124999999998</v>
      </c>
      <c r="J11" s="3"/>
      <c r="K11" s="16">
        <f t="shared" si="0"/>
        <v>264.64912500000003</v>
      </c>
      <c r="L11" s="65" t="s">
        <v>1121</v>
      </c>
      <c r="M11" s="17">
        <f t="shared" si="1"/>
        <v>0.125</v>
      </c>
      <c r="N11" s="7" t="s">
        <v>20</v>
      </c>
      <c r="O11" s="5"/>
    </row>
    <row r="12" spans="1:15" ht="20.100000000000001" customHeight="1">
      <c r="A12" s="5">
        <v>9</v>
      </c>
      <c r="B12" s="6" t="s">
        <v>1097</v>
      </c>
      <c r="C12" s="7">
        <v>64</v>
      </c>
      <c r="D12" s="8" t="s">
        <v>1122</v>
      </c>
      <c r="E12" s="9" t="s">
        <v>1123</v>
      </c>
      <c r="F12" s="7" t="s">
        <v>20</v>
      </c>
      <c r="G12" s="10">
        <v>86.007954545454496</v>
      </c>
      <c r="H12" s="10">
        <v>90.983214285714297</v>
      </c>
      <c r="I12" s="10">
        <v>87.296875</v>
      </c>
      <c r="J12" s="3"/>
      <c r="K12" s="16">
        <f t="shared" si="0"/>
        <v>264.28804383116881</v>
      </c>
      <c r="L12" s="65" t="s">
        <v>1124</v>
      </c>
      <c r="M12" s="17">
        <f t="shared" si="1"/>
        <v>0.140625</v>
      </c>
      <c r="N12" s="7" t="s">
        <v>20</v>
      </c>
      <c r="O12" s="5"/>
    </row>
    <row r="13" spans="1:15" ht="20.100000000000001" customHeight="1">
      <c r="A13" s="5">
        <v>10</v>
      </c>
      <c r="B13" s="6" t="s">
        <v>1097</v>
      </c>
      <c r="C13" s="7">
        <v>64</v>
      </c>
      <c r="D13" s="8" t="s">
        <v>1125</v>
      </c>
      <c r="E13" s="9" t="s">
        <v>1126</v>
      </c>
      <c r="F13" s="7" t="s">
        <v>29</v>
      </c>
      <c r="G13" s="10">
        <v>88.921136363636293</v>
      </c>
      <c r="H13" s="10">
        <v>86.404428571428596</v>
      </c>
      <c r="I13" s="10">
        <v>86.634375000000006</v>
      </c>
      <c r="J13" s="3"/>
      <c r="K13" s="16">
        <f t="shared" si="0"/>
        <v>261.95993993506488</v>
      </c>
      <c r="L13" s="65" t="s">
        <v>1127</v>
      </c>
      <c r="M13" s="17">
        <f t="shared" si="1"/>
        <v>0.15625</v>
      </c>
      <c r="N13" s="7" t="s">
        <v>20</v>
      </c>
      <c r="O13" s="5"/>
    </row>
    <row r="14" spans="1:15" ht="20.100000000000001" customHeight="1">
      <c r="A14" s="5">
        <v>11</v>
      </c>
      <c r="B14" s="6" t="s">
        <v>1097</v>
      </c>
      <c r="C14" s="7">
        <v>64</v>
      </c>
      <c r="D14" s="8" t="s">
        <v>1128</v>
      </c>
      <c r="E14" s="9" t="s">
        <v>1129</v>
      </c>
      <c r="F14" s="7" t="s">
        <v>29</v>
      </c>
      <c r="G14" s="10">
        <v>89.727272727272705</v>
      </c>
      <c r="H14" s="10">
        <v>85.823609022556397</v>
      </c>
      <c r="I14" s="10">
        <v>86.321875000000006</v>
      </c>
      <c r="J14" s="3"/>
      <c r="K14" s="16">
        <f t="shared" si="0"/>
        <v>261.87275674982908</v>
      </c>
      <c r="L14" s="65" t="s">
        <v>1130</v>
      </c>
      <c r="M14" s="17">
        <f t="shared" si="1"/>
        <v>0.171875</v>
      </c>
      <c r="N14" s="7" t="s">
        <v>20</v>
      </c>
      <c r="O14" s="5"/>
    </row>
    <row r="15" spans="1:15" ht="20.100000000000001" customHeight="1">
      <c r="A15" s="5">
        <v>12</v>
      </c>
      <c r="B15" s="6" t="s">
        <v>1097</v>
      </c>
      <c r="C15" s="7">
        <v>64</v>
      </c>
      <c r="D15" s="8" t="s">
        <v>1131</v>
      </c>
      <c r="E15" s="9" t="s">
        <v>1132</v>
      </c>
      <c r="F15" s="7" t="s">
        <v>29</v>
      </c>
      <c r="G15" s="10">
        <v>88.273522727272706</v>
      </c>
      <c r="H15" s="10">
        <v>88.475357142857106</v>
      </c>
      <c r="I15" s="10">
        <v>84.928749999999994</v>
      </c>
      <c r="J15" s="3"/>
      <c r="K15" s="16">
        <f t="shared" si="0"/>
        <v>261.67762987012981</v>
      </c>
      <c r="L15" s="65" t="s">
        <v>1133</v>
      </c>
      <c r="M15" s="17">
        <f t="shared" si="1"/>
        <v>0.1875</v>
      </c>
      <c r="N15" s="7" t="s">
        <v>20</v>
      </c>
      <c r="O15" s="5"/>
    </row>
    <row r="16" spans="1:15" ht="20.100000000000001" customHeight="1">
      <c r="A16" s="5">
        <v>13</v>
      </c>
      <c r="B16" s="6" t="s">
        <v>1097</v>
      </c>
      <c r="C16" s="7">
        <v>64</v>
      </c>
      <c r="D16" s="8" t="s">
        <v>1134</v>
      </c>
      <c r="E16" s="9" t="s">
        <v>1135</v>
      </c>
      <c r="F16" s="7" t="s">
        <v>29</v>
      </c>
      <c r="G16" s="10">
        <v>90.6</v>
      </c>
      <c r="H16" s="10">
        <v>86.364999999999995</v>
      </c>
      <c r="I16" s="10">
        <v>84.693749999999994</v>
      </c>
      <c r="J16" s="3"/>
      <c r="K16" s="16">
        <f t="shared" si="0"/>
        <v>261.65874999999994</v>
      </c>
      <c r="L16" s="65" t="s">
        <v>1136</v>
      </c>
      <c r="M16" s="17">
        <f t="shared" si="1"/>
        <v>0.203125</v>
      </c>
      <c r="N16" s="7" t="s">
        <v>20</v>
      </c>
      <c r="O16" s="5"/>
    </row>
    <row r="17" spans="1:15" ht="20.100000000000001" customHeight="1">
      <c r="A17" s="5">
        <v>14</v>
      </c>
      <c r="B17" s="6" t="s">
        <v>1097</v>
      </c>
      <c r="C17" s="7">
        <v>64</v>
      </c>
      <c r="D17" s="8" t="s">
        <v>1137</v>
      </c>
      <c r="E17" s="9" t="s">
        <v>1138</v>
      </c>
      <c r="F17" s="7" t="s">
        <v>20</v>
      </c>
      <c r="G17" s="10">
        <v>87.425113636363704</v>
      </c>
      <c r="H17" s="10">
        <v>87.011127819548804</v>
      </c>
      <c r="I17" s="10">
        <v>86.989374999999995</v>
      </c>
      <c r="J17" s="3"/>
      <c r="K17" s="16">
        <f t="shared" si="0"/>
        <v>261.42561645591252</v>
      </c>
      <c r="L17" s="65" t="s">
        <v>1139</v>
      </c>
      <c r="M17" s="17">
        <f t="shared" si="1"/>
        <v>0.21875</v>
      </c>
      <c r="N17" s="7" t="s">
        <v>20</v>
      </c>
      <c r="O17" s="5"/>
    </row>
    <row r="18" spans="1:15" ht="20.100000000000001" customHeight="1">
      <c r="A18" s="5">
        <v>15</v>
      </c>
      <c r="B18" s="6" t="s">
        <v>1097</v>
      </c>
      <c r="C18" s="7">
        <v>64</v>
      </c>
      <c r="D18" s="8" t="s">
        <v>1140</v>
      </c>
      <c r="E18" s="9" t="s">
        <v>1141</v>
      </c>
      <c r="F18" s="7" t="s">
        <v>29</v>
      </c>
      <c r="G18" s="10">
        <v>88.340454545454506</v>
      </c>
      <c r="H18" s="10">
        <v>86.853214285714301</v>
      </c>
      <c r="I18" s="10">
        <v>83.528750000000002</v>
      </c>
      <c r="J18" s="3"/>
      <c r="K18" s="16">
        <f t="shared" si="0"/>
        <v>258.7224188311688</v>
      </c>
      <c r="L18" s="65" t="s">
        <v>1142</v>
      </c>
      <c r="M18" s="17">
        <f t="shared" si="1"/>
        <v>0.234375</v>
      </c>
      <c r="N18" s="7" t="s">
        <v>20</v>
      </c>
      <c r="O18" s="3"/>
    </row>
    <row r="19" spans="1:15" ht="20.100000000000001" customHeight="1">
      <c r="A19" s="5">
        <v>16</v>
      </c>
      <c r="B19" s="6" t="s">
        <v>1097</v>
      </c>
      <c r="C19" s="7">
        <v>64</v>
      </c>
      <c r="D19" s="8" t="s">
        <v>1143</v>
      </c>
      <c r="E19" s="9" t="s">
        <v>1144</v>
      </c>
      <c r="F19" s="7" t="s">
        <v>29</v>
      </c>
      <c r="G19" s="10">
        <v>85.609499999999997</v>
      </c>
      <c r="H19" s="10">
        <v>87.591999999999999</v>
      </c>
      <c r="I19" s="10">
        <v>85.500624999999999</v>
      </c>
      <c r="J19" s="3"/>
      <c r="K19" s="16">
        <f t="shared" si="0"/>
        <v>258.70212500000002</v>
      </c>
      <c r="L19" s="65" t="s">
        <v>1145</v>
      </c>
      <c r="M19" s="17">
        <f t="shared" si="1"/>
        <v>0.25</v>
      </c>
      <c r="N19" s="7" t="s">
        <v>20</v>
      </c>
      <c r="O19" s="3"/>
    </row>
    <row r="20" spans="1:15" ht="20.100000000000001" customHeight="1">
      <c r="A20" s="5">
        <v>17</v>
      </c>
      <c r="B20" s="6" t="s">
        <v>1097</v>
      </c>
      <c r="C20" s="7">
        <v>64</v>
      </c>
      <c r="D20" s="8" t="s">
        <v>1146</v>
      </c>
      <c r="E20" s="9" t="s">
        <v>1147</v>
      </c>
      <c r="F20" s="7" t="s">
        <v>29</v>
      </c>
      <c r="G20" s="10">
        <v>84.941999999999993</v>
      </c>
      <c r="H20" s="10">
        <v>85.900499999999994</v>
      </c>
      <c r="I20" s="10">
        <v>87.533124999999998</v>
      </c>
      <c r="J20" s="3"/>
      <c r="K20" s="16">
        <f t="shared" si="0"/>
        <v>258.37562500000001</v>
      </c>
      <c r="L20" s="65" t="s">
        <v>1148</v>
      </c>
      <c r="M20" s="17">
        <f t="shared" si="1"/>
        <v>0.265625</v>
      </c>
      <c r="N20" s="7" t="s">
        <v>20</v>
      </c>
      <c r="O20" s="3"/>
    </row>
    <row r="21" spans="1:15" ht="20.100000000000001" customHeight="1">
      <c r="A21" s="5">
        <v>18</v>
      </c>
      <c r="B21" s="6" t="s">
        <v>1097</v>
      </c>
      <c r="C21" s="7">
        <v>64</v>
      </c>
      <c r="D21" s="8" t="s">
        <v>1149</v>
      </c>
      <c r="E21" s="9" t="s">
        <v>1150</v>
      </c>
      <c r="F21" s="7" t="s">
        <v>29</v>
      </c>
      <c r="G21" s="10">
        <v>87.040499999999994</v>
      </c>
      <c r="H21" s="10">
        <v>84.164500000000004</v>
      </c>
      <c r="I21" s="10">
        <v>85.894374999999997</v>
      </c>
      <c r="J21" s="3"/>
      <c r="K21" s="16">
        <f t="shared" si="0"/>
        <v>257.09937500000001</v>
      </c>
      <c r="L21" s="65" t="s">
        <v>1151</v>
      </c>
      <c r="M21" s="17">
        <f t="shared" si="1"/>
        <v>0.28125</v>
      </c>
      <c r="N21" s="7" t="s">
        <v>20</v>
      </c>
      <c r="O21" s="3"/>
    </row>
    <row r="22" spans="1:15" ht="20.100000000000001" customHeight="1">
      <c r="A22" s="5">
        <v>19</v>
      </c>
      <c r="B22" s="6" t="s">
        <v>1097</v>
      </c>
      <c r="C22" s="7">
        <v>64</v>
      </c>
      <c r="D22" s="8" t="s">
        <v>1152</v>
      </c>
      <c r="E22" s="9" t="s">
        <v>1153</v>
      </c>
      <c r="F22" s="7" t="s">
        <v>29</v>
      </c>
      <c r="G22" s="10">
        <v>84.477386363636299</v>
      </c>
      <c r="H22" s="10">
        <v>85.8330398496241</v>
      </c>
      <c r="I22" s="10">
        <v>85.453749999999999</v>
      </c>
      <c r="J22" s="3"/>
      <c r="K22" s="16">
        <f t="shared" si="0"/>
        <v>255.76417621326038</v>
      </c>
      <c r="L22" s="65" t="s">
        <v>1154</v>
      </c>
      <c r="M22" s="17">
        <f t="shared" si="1"/>
        <v>0.296875</v>
      </c>
      <c r="N22" s="7" t="s">
        <v>20</v>
      </c>
      <c r="O22" s="3"/>
    </row>
    <row r="23" spans="1:15" ht="20.100000000000001" customHeight="1">
      <c r="A23" s="5">
        <v>20</v>
      </c>
      <c r="B23" s="6" t="s">
        <v>1097</v>
      </c>
      <c r="C23" s="7">
        <v>64</v>
      </c>
      <c r="D23" s="8" t="s">
        <v>1155</v>
      </c>
      <c r="E23" s="9" t="s">
        <v>1156</v>
      </c>
      <c r="F23" s="7" t="s">
        <v>29</v>
      </c>
      <c r="G23" s="10">
        <v>80.041818181818201</v>
      </c>
      <c r="H23" s="10">
        <v>88.787499999999994</v>
      </c>
      <c r="I23" s="10">
        <v>86.171250000000001</v>
      </c>
      <c r="J23" s="3"/>
      <c r="K23" s="16">
        <f t="shared" si="0"/>
        <v>255.00056818181821</v>
      </c>
      <c r="L23" s="65" t="s">
        <v>1157</v>
      </c>
      <c r="M23" s="17">
        <f t="shared" si="1"/>
        <v>0.3125</v>
      </c>
      <c r="N23" s="7" t="s">
        <v>20</v>
      </c>
      <c r="O23" s="3"/>
    </row>
    <row r="24" spans="1:15" ht="20.100000000000001" customHeight="1">
      <c r="A24" s="5">
        <v>21</v>
      </c>
      <c r="B24" s="6" t="s">
        <v>1097</v>
      </c>
      <c r="C24" s="7">
        <v>64</v>
      </c>
      <c r="D24" s="8" t="s">
        <v>1158</v>
      </c>
      <c r="E24" s="9" t="s">
        <v>1159</v>
      </c>
      <c r="F24" s="7" t="s">
        <v>29</v>
      </c>
      <c r="G24" s="10">
        <v>89.670454545454504</v>
      </c>
      <c r="H24" s="10">
        <v>84.7953571428571</v>
      </c>
      <c r="I24" s="10">
        <v>80.396249999999995</v>
      </c>
      <c r="J24" s="3"/>
      <c r="K24" s="16">
        <f t="shared" si="0"/>
        <v>254.8620616883116</v>
      </c>
      <c r="L24" s="65" t="s">
        <v>1160</v>
      </c>
      <c r="M24" s="17">
        <f t="shared" si="1"/>
        <v>0.328125</v>
      </c>
      <c r="N24" s="7" t="s">
        <v>20</v>
      </c>
      <c r="O24" s="3"/>
    </row>
    <row r="25" spans="1:15" ht="20.100000000000001" customHeight="1">
      <c r="A25" s="5">
        <v>22</v>
      </c>
      <c r="B25" s="6" t="s">
        <v>1097</v>
      </c>
      <c r="C25" s="7">
        <v>64</v>
      </c>
      <c r="D25" s="8" t="s">
        <v>1161</v>
      </c>
      <c r="E25" s="9" t="s">
        <v>1162</v>
      </c>
      <c r="F25" s="7" t="s">
        <v>29</v>
      </c>
      <c r="G25" s="10">
        <v>85.582499999999996</v>
      </c>
      <c r="H25" s="10">
        <v>82.522999999999996</v>
      </c>
      <c r="I25" s="10">
        <v>83.736249999999998</v>
      </c>
      <c r="J25" s="3"/>
      <c r="K25" s="16">
        <f t="shared" si="0"/>
        <v>251.84174999999999</v>
      </c>
      <c r="L25" s="65" t="s">
        <v>1163</v>
      </c>
      <c r="M25" s="17">
        <f t="shared" si="1"/>
        <v>0.34375</v>
      </c>
      <c r="N25" s="7" t="s">
        <v>29</v>
      </c>
      <c r="O25" s="3"/>
    </row>
    <row r="26" spans="1:15" ht="20.100000000000001" customHeight="1">
      <c r="A26" s="5">
        <v>23</v>
      </c>
      <c r="B26" s="6" t="s">
        <v>1097</v>
      </c>
      <c r="C26" s="7">
        <v>64</v>
      </c>
      <c r="D26" s="8" t="s">
        <v>1164</v>
      </c>
      <c r="E26" s="9" t="s">
        <v>1165</v>
      </c>
      <c r="F26" s="7" t="s">
        <v>29</v>
      </c>
      <c r="G26" s="10">
        <v>89.765227272727302</v>
      </c>
      <c r="H26" s="10">
        <v>80.430714285714302</v>
      </c>
      <c r="I26" s="10">
        <v>81.580624999999998</v>
      </c>
      <c r="J26" s="3"/>
      <c r="K26" s="16">
        <f t="shared" si="0"/>
        <v>251.77656655844163</v>
      </c>
      <c r="L26" s="65" t="s">
        <v>1166</v>
      </c>
      <c r="M26" s="17">
        <f t="shared" si="1"/>
        <v>0.359375</v>
      </c>
      <c r="N26" s="7" t="s">
        <v>29</v>
      </c>
      <c r="O26" s="3"/>
    </row>
    <row r="27" spans="1:15" ht="20.100000000000001" customHeight="1">
      <c r="A27" s="5">
        <v>24</v>
      </c>
      <c r="B27" s="6" t="s">
        <v>1097</v>
      </c>
      <c r="C27" s="7">
        <v>64</v>
      </c>
      <c r="D27" s="8" t="s">
        <v>1167</v>
      </c>
      <c r="E27" s="9" t="s">
        <v>1168</v>
      </c>
      <c r="F27" s="7" t="s">
        <v>29</v>
      </c>
      <c r="G27" s="10">
        <v>90.242000000000004</v>
      </c>
      <c r="H27" s="10">
        <v>85.375</v>
      </c>
      <c r="I27" s="10">
        <v>74.643749999999997</v>
      </c>
      <c r="J27" s="3"/>
      <c r="K27" s="16">
        <f t="shared" si="0"/>
        <v>250.26075000000003</v>
      </c>
      <c r="L27" s="65" t="s">
        <v>1169</v>
      </c>
      <c r="M27" s="17">
        <f t="shared" si="1"/>
        <v>0.375</v>
      </c>
      <c r="N27" s="7" t="s">
        <v>29</v>
      </c>
      <c r="O27" s="3"/>
    </row>
    <row r="28" spans="1:15" ht="20.100000000000001" customHeight="1">
      <c r="A28" s="5">
        <v>25</v>
      </c>
      <c r="B28" s="6" t="s">
        <v>1097</v>
      </c>
      <c r="C28" s="7">
        <v>64</v>
      </c>
      <c r="D28" s="8" t="s">
        <v>1170</v>
      </c>
      <c r="E28" s="9" t="s">
        <v>1171</v>
      </c>
      <c r="F28" s="7" t="s">
        <v>29</v>
      </c>
      <c r="G28" s="10">
        <v>82.660499999999999</v>
      </c>
      <c r="H28" s="10">
        <v>83.715500000000006</v>
      </c>
      <c r="I28" s="10">
        <v>82.722099999999998</v>
      </c>
      <c r="J28" s="3"/>
      <c r="K28" s="16">
        <f t="shared" si="0"/>
        <v>249.09809999999999</v>
      </c>
      <c r="L28" s="65" t="s">
        <v>1172</v>
      </c>
      <c r="M28" s="17">
        <f t="shared" si="1"/>
        <v>0.390625</v>
      </c>
      <c r="N28" s="7" t="s">
        <v>29</v>
      </c>
      <c r="O28" s="3"/>
    </row>
    <row r="29" spans="1:15" ht="20.100000000000001" customHeight="1">
      <c r="A29" s="5">
        <v>26</v>
      </c>
      <c r="B29" s="6" t="s">
        <v>1097</v>
      </c>
      <c r="C29" s="7">
        <v>64</v>
      </c>
      <c r="D29" s="8" t="s">
        <v>1173</v>
      </c>
      <c r="E29" s="9" t="s">
        <v>1174</v>
      </c>
      <c r="F29" s="7" t="s">
        <v>29</v>
      </c>
      <c r="G29" s="10">
        <v>79.554500000000004</v>
      </c>
      <c r="H29" s="10">
        <v>85.466999999999999</v>
      </c>
      <c r="I29" s="10">
        <v>82.754374999999996</v>
      </c>
      <c r="J29" s="3"/>
      <c r="K29" s="16">
        <f t="shared" si="0"/>
        <v>247.77587499999998</v>
      </c>
      <c r="L29" s="65" t="s">
        <v>1175</v>
      </c>
      <c r="M29" s="17">
        <f t="shared" si="1"/>
        <v>0.40625</v>
      </c>
      <c r="N29" s="7" t="s">
        <v>29</v>
      </c>
      <c r="O29" s="3"/>
    </row>
    <row r="30" spans="1:15" ht="20.100000000000001" customHeight="1">
      <c r="A30" s="5">
        <v>27</v>
      </c>
      <c r="B30" s="6" t="s">
        <v>1097</v>
      </c>
      <c r="C30" s="7">
        <v>64</v>
      </c>
      <c r="D30" s="8" t="s">
        <v>1176</v>
      </c>
      <c r="E30" s="9" t="s">
        <v>1177</v>
      </c>
      <c r="F30" s="7" t="s">
        <v>29</v>
      </c>
      <c r="G30" s="10">
        <v>82.787000000000006</v>
      </c>
      <c r="H30" s="10">
        <v>82.56</v>
      </c>
      <c r="I30" s="10">
        <v>81.352500000000006</v>
      </c>
      <c r="J30" s="3"/>
      <c r="K30" s="16">
        <f t="shared" si="0"/>
        <v>246.69950000000003</v>
      </c>
      <c r="L30" s="65" t="s">
        <v>1178</v>
      </c>
      <c r="M30" s="17">
        <f t="shared" si="1"/>
        <v>0.421875</v>
      </c>
      <c r="N30" s="7" t="s">
        <v>29</v>
      </c>
      <c r="O30" s="3"/>
    </row>
    <row r="31" spans="1:15" ht="20.100000000000001" customHeight="1">
      <c r="A31" s="5">
        <v>28</v>
      </c>
      <c r="B31" s="6" t="s">
        <v>1097</v>
      </c>
      <c r="C31" s="7">
        <v>64</v>
      </c>
      <c r="D31" s="8" t="s">
        <v>1179</v>
      </c>
      <c r="E31" s="9" t="s">
        <v>1180</v>
      </c>
      <c r="F31" s="7" t="s">
        <v>29</v>
      </c>
      <c r="G31" s="10">
        <v>81.971999999999994</v>
      </c>
      <c r="H31" s="10">
        <v>81.731428571428594</v>
      </c>
      <c r="I31" s="10">
        <v>82.431875000000005</v>
      </c>
      <c r="J31" s="3"/>
      <c r="K31" s="16">
        <f t="shared" si="0"/>
        <v>246.13530357142861</v>
      </c>
      <c r="L31" s="65" t="s">
        <v>1181</v>
      </c>
      <c r="M31" s="17">
        <f t="shared" si="1"/>
        <v>0.4375</v>
      </c>
      <c r="N31" s="7" t="s">
        <v>29</v>
      </c>
      <c r="O31" s="3"/>
    </row>
    <row r="32" spans="1:15" ht="20.100000000000001" customHeight="1">
      <c r="A32" s="5">
        <v>29</v>
      </c>
      <c r="B32" s="6" t="s">
        <v>1097</v>
      </c>
      <c r="C32" s="7">
        <v>64</v>
      </c>
      <c r="D32" s="8" t="s">
        <v>1182</v>
      </c>
      <c r="E32" s="9" t="s">
        <v>1183</v>
      </c>
      <c r="F32" s="7" t="s">
        <v>29</v>
      </c>
      <c r="G32" s="10">
        <v>82.951136363636294</v>
      </c>
      <c r="H32" s="10">
        <v>80.971071428571406</v>
      </c>
      <c r="I32" s="10">
        <v>82.17</v>
      </c>
      <c r="J32" s="3"/>
      <c r="K32" s="16">
        <f t="shared" si="0"/>
        <v>246.09220779220772</v>
      </c>
      <c r="L32" s="65" t="s">
        <v>1184</v>
      </c>
      <c r="M32" s="17">
        <f t="shared" si="1"/>
        <v>0.453125</v>
      </c>
      <c r="N32" s="7" t="s">
        <v>29</v>
      </c>
      <c r="O32" s="3"/>
    </row>
    <row r="33" spans="1:15" ht="20.100000000000001" customHeight="1">
      <c r="A33" s="5">
        <v>30</v>
      </c>
      <c r="B33" s="6" t="s">
        <v>1097</v>
      </c>
      <c r="C33" s="7">
        <v>64</v>
      </c>
      <c r="D33" s="8" t="s">
        <v>1185</v>
      </c>
      <c r="E33" s="9" t="s">
        <v>1186</v>
      </c>
      <c r="F33" s="7" t="s">
        <v>29</v>
      </c>
      <c r="G33" s="10">
        <v>82.139186046511597</v>
      </c>
      <c r="H33" s="10">
        <v>81.545000000000002</v>
      </c>
      <c r="I33" s="10">
        <v>81.645624999999995</v>
      </c>
      <c r="J33" s="3"/>
      <c r="K33" s="16">
        <f t="shared" si="0"/>
        <v>245.32981104651162</v>
      </c>
      <c r="L33" s="65" t="s">
        <v>1187</v>
      </c>
      <c r="M33" s="17">
        <f t="shared" si="1"/>
        <v>0.46875</v>
      </c>
      <c r="N33" s="7" t="s">
        <v>29</v>
      </c>
      <c r="O33" s="3"/>
    </row>
    <row r="34" spans="1:15" ht="20.100000000000001" customHeight="1">
      <c r="A34" s="5">
        <v>31</v>
      </c>
      <c r="B34" s="6" t="s">
        <v>1097</v>
      </c>
      <c r="C34" s="7">
        <v>64</v>
      </c>
      <c r="D34" s="8" t="s">
        <v>1188</v>
      </c>
      <c r="E34" s="9" t="s">
        <v>1189</v>
      </c>
      <c r="F34" s="7" t="s">
        <v>29</v>
      </c>
      <c r="G34" s="10">
        <v>82.289500000000004</v>
      </c>
      <c r="H34" s="10">
        <v>81.466499999999996</v>
      </c>
      <c r="I34" s="10">
        <v>81.245750000000001</v>
      </c>
      <c r="J34" s="3"/>
      <c r="K34" s="16">
        <f t="shared" si="0"/>
        <v>245.00174999999999</v>
      </c>
      <c r="L34" s="65" t="s">
        <v>1190</v>
      </c>
      <c r="M34" s="17">
        <f t="shared" si="1"/>
        <v>0.484375</v>
      </c>
      <c r="N34" s="7" t="s">
        <v>29</v>
      </c>
      <c r="O34" s="3"/>
    </row>
    <row r="35" spans="1:15" ht="20.100000000000001" customHeight="1">
      <c r="A35" s="5">
        <v>32</v>
      </c>
      <c r="B35" s="6" t="s">
        <v>1097</v>
      </c>
      <c r="C35" s="7">
        <v>64</v>
      </c>
      <c r="D35" s="8" t="s">
        <v>1191</v>
      </c>
      <c r="E35" s="9" t="s">
        <v>1192</v>
      </c>
      <c r="F35" s="7" t="s">
        <v>29</v>
      </c>
      <c r="G35" s="10">
        <v>81.768409090909103</v>
      </c>
      <c r="H35" s="10">
        <v>79.924999999999997</v>
      </c>
      <c r="I35" s="10">
        <v>83.181875000000005</v>
      </c>
      <c r="J35" s="3"/>
      <c r="K35" s="16">
        <f t="shared" si="0"/>
        <v>244.8752840909091</v>
      </c>
      <c r="L35" s="65" t="s">
        <v>1193</v>
      </c>
      <c r="M35" s="17">
        <f t="shared" si="1"/>
        <v>0.5</v>
      </c>
      <c r="N35" s="7" t="s">
        <v>29</v>
      </c>
      <c r="O35" s="3"/>
    </row>
    <row r="36" spans="1:15" ht="20.100000000000001" customHeight="1">
      <c r="A36" s="5">
        <v>33</v>
      </c>
      <c r="B36" s="6" t="s">
        <v>1097</v>
      </c>
      <c r="C36" s="7">
        <v>64</v>
      </c>
      <c r="D36" s="8" t="s">
        <v>1194</v>
      </c>
      <c r="E36" s="9" t="s">
        <v>1195</v>
      </c>
      <c r="F36" s="7" t="s">
        <v>29</v>
      </c>
      <c r="G36" s="10">
        <v>81.602500000000006</v>
      </c>
      <c r="H36" s="10">
        <v>80.994</v>
      </c>
      <c r="I36" s="10">
        <v>81.308125000000004</v>
      </c>
      <c r="J36" s="3"/>
      <c r="K36" s="16">
        <f t="shared" si="0"/>
        <v>243.90462500000001</v>
      </c>
      <c r="L36" s="65" t="s">
        <v>1196</v>
      </c>
      <c r="M36" s="17">
        <f t="shared" si="1"/>
        <v>0.515625</v>
      </c>
      <c r="N36" s="7" t="s">
        <v>29</v>
      </c>
      <c r="O36" s="3"/>
    </row>
    <row r="37" spans="1:15" ht="20.100000000000001" customHeight="1">
      <c r="A37" s="5">
        <v>34</v>
      </c>
      <c r="B37" s="6" t="s">
        <v>1097</v>
      </c>
      <c r="C37" s="7">
        <v>64</v>
      </c>
      <c r="D37" s="8" t="s">
        <v>1197</v>
      </c>
      <c r="E37" s="9" t="s">
        <v>1198</v>
      </c>
      <c r="F37" s="7" t="s">
        <v>29</v>
      </c>
      <c r="G37" s="10">
        <v>81.242999999999995</v>
      </c>
      <c r="H37" s="10">
        <v>82.535499999999999</v>
      </c>
      <c r="I37" s="10">
        <v>79.951875000000001</v>
      </c>
      <c r="J37" s="3"/>
      <c r="K37" s="16">
        <f t="shared" si="0"/>
        <v>243.73037499999998</v>
      </c>
      <c r="L37" s="65" t="s">
        <v>1199</v>
      </c>
      <c r="M37" s="17">
        <f t="shared" si="1"/>
        <v>0.53125</v>
      </c>
      <c r="N37" s="7" t="s">
        <v>29</v>
      </c>
      <c r="O37" s="3"/>
    </row>
    <row r="38" spans="1:15" ht="20.100000000000001" customHeight="1">
      <c r="A38" s="5">
        <v>35</v>
      </c>
      <c r="B38" s="6" t="s">
        <v>1097</v>
      </c>
      <c r="C38" s="7">
        <v>64</v>
      </c>
      <c r="D38" s="8" t="s">
        <v>1200</v>
      </c>
      <c r="E38" s="9" t="s">
        <v>1201</v>
      </c>
      <c r="F38" s="7" t="s">
        <v>29</v>
      </c>
      <c r="G38" s="10">
        <v>82.729659090909095</v>
      </c>
      <c r="H38" s="10">
        <v>79.615804511278199</v>
      </c>
      <c r="I38" s="10">
        <v>81.026250000000005</v>
      </c>
      <c r="J38" s="3"/>
      <c r="K38" s="16">
        <f t="shared" si="0"/>
        <v>243.3717136021873</v>
      </c>
      <c r="L38" s="65" t="s">
        <v>1202</v>
      </c>
      <c r="M38" s="17">
        <f t="shared" si="1"/>
        <v>0.546875</v>
      </c>
      <c r="N38" s="7" t="s">
        <v>29</v>
      </c>
      <c r="O38" s="3"/>
    </row>
    <row r="39" spans="1:15" ht="20.100000000000001" customHeight="1">
      <c r="A39" s="5">
        <v>36</v>
      </c>
      <c r="B39" s="6" t="s">
        <v>1097</v>
      </c>
      <c r="C39" s="7">
        <v>64</v>
      </c>
      <c r="D39" s="8" t="s">
        <v>1203</v>
      </c>
      <c r="E39" s="9" t="s">
        <v>1204</v>
      </c>
      <c r="F39" s="7" t="s">
        <v>29</v>
      </c>
      <c r="G39" s="10">
        <v>81.626704545454501</v>
      </c>
      <c r="H39" s="10">
        <v>80.603345864661705</v>
      </c>
      <c r="I39" s="10">
        <v>79.466875000000002</v>
      </c>
      <c r="J39" s="3"/>
      <c r="K39" s="16">
        <f t="shared" si="0"/>
        <v>241.69692541011619</v>
      </c>
      <c r="L39" s="65" t="s">
        <v>1205</v>
      </c>
      <c r="M39" s="17">
        <f t="shared" si="1"/>
        <v>0.5625</v>
      </c>
      <c r="N39" s="7" t="s">
        <v>29</v>
      </c>
      <c r="O39" s="3"/>
    </row>
    <row r="40" spans="1:15" ht="20.100000000000001" customHeight="1">
      <c r="A40" s="5">
        <v>37</v>
      </c>
      <c r="B40" s="6" t="s">
        <v>1097</v>
      </c>
      <c r="C40" s="7">
        <v>64</v>
      </c>
      <c r="D40" s="8" t="s">
        <v>1206</v>
      </c>
      <c r="E40" s="9" t="s">
        <v>1207</v>
      </c>
      <c r="F40" s="7" t="s">
        <v>29</v>
      </c>
      <c r="G40" s="10">
        <v>80.072386363636397</v>
      </c>
      <c r="H40" s="10">
        <v>79.946766917293203</v>
      </c>
      <c r="I40" s="10">
        <v>80.851875000000007</v>
      </c>
      <c r="J40" s="3"/>
      <c r="K40" s="16">
        <f t="shared" si="0"/>
        <v>240.87102828092958</v>
      </c>
      <c r="L40" s="65" t="s">
        <v>1208</v>
      </c>
      <c r="M40" s="17">
        <f t="shared" si="1"/>
        <v>0.578125</v>
      </c>
      <c r="N40" s="7" t="s">
        <v>29</v>
      </c>
      <c r="O40" s="3"/>
    </row>
    <row r="41" spans="1:15" ht="20.100000000000001" customHeight="1">
      <c r="A41" s="5">
        <v>38</v>
      </c>
      <c r="B41" s="6" t="s">
        <v>1097</v>
      </c>
      <c r="C41" s="7">
        <v>64</v>
      </c>
      <c r="D41" s="8" t="s">
        <v>1209</v>
      </c>
      <c r="E41" s="9" t="s">
        <v>1210</v>
      </c>
      <c r="F41" s="7" t="s">
        <v>29</v>
      </c>
      <c r="G41" s="10">
        <v>83.096999999999994</v>
      </c>
      <c r="H41" s="10">
        <v>76.698999999999998</v>
      </c>
      <c r="I41" s="10">
        <v>81.009900000000002</v>
      </c>
      <c r="J41" s="3"/>
      <c r="K41" s="16">
        <f t="shared" si="0"/>
        <v>240.80590000000001</v>
      </c>
      <c r="L41" s="65" t="s">
        <v>1211</v>
      </c>
      <c r="M41" s="17">
        <f t="shared" si="1"/>
        <v>0.59375</v>
      </c>
      <c r="N41" s="7" t="s">
        <v>29</v>
      </c>
      <c r="O41" s="3"/>
    </row>
    <row r="42" spans="1:15" ht="20.100000000000001" customHeight="1">
      <c r="A42" s="5">
        <v>39</v>
      </c>
      <c r="B42" s="6" t="s">
        <v>1097</v>
      </c>
      <c r="C42" s="7">
        <v>64</v>
      </c>
      <c r="D42" s="8" t="s">
        <v>1212</v>
      </c>
      <c r="E42" s="9" t="s">
        <v>1213</v>
      </c>
      <c r="F42" s="7" t="s">
        <v>29</v>
      </c>
      <c r="G42" s="10">
        <v>84.35</v>
      </c>
      <c r="H42" s="10">
        <v>79.518000000000001</v>
      </c>
      <c r="I42" s="10">
        <v>75.084374999999994</v>
      </c>
      <c r="J42" s="3"/>
      <c r="K42" s="16">
        <f t="shared" si="0"/>
        <v>238.95237499999999</v>
      </c>
      <c r="L42" s="65" t="s">
        <v>1214</v>
      </c>
      <c r="M42" s="17">
        <f t="shared" si="1"/>
        <v>0.609375</v>
      </c>
      <c r="N42" s="7" t="s">
        <v>29</v>
      </c>
      <c r="O42" s="3"/>
    </row>
    <row r="43" spans="1:15" ht="20.100000000000001" customHeight="1">
      <c r="A43" s="5">
        <v>40</v>
      </c>
      <c r="B43" s="6" t="s">
        <v>1097</v>
      </c>
      <c r="C43" s="7">
        <v>64</v>
      </c>
      <c r="D43" s="8" t="s">
        <v>1215</v>
      </c>
      <c r="E43" s="9" t="s">
        <v>1216</v>
      </c>
      <c r="F43" s="7" t="s">
        <v>29</v>
      </c>
      <c r="G43" s="10">
        <v>80.701999999999998</v>
      </c>
      <c r="H43" s="10">
        <v>78.329499999999996</v>
      </c>
      <c r="I43" s="10">
        <v>79.631249999999994</v>
      </c>
      <c r="J43" s="3"/>
      <c r="K43" s="16">
        <f t="shared" si="0"/>
        <v>238.66274999999999</v>
      </c>
      <c r="L43" s="65" t="s">
        <v>1217</v>
      </c>
      <c r="M43" s="17">
        <f t="shared" si="1"/>
        <v>0.625</v>
      </c>
      <c r="N43" s="7" t="s">
        <v>29</v>
      </c>
      <c r="O43" s="3"/>
    </row>
    <row r="44" spans="1:15" ht="20.100000000000001" customHeight="1">
      <c r="A44" s="5">
        <v>41</v>
      </c>
      <c r="B44" s="6" t="s">
        <v>1097</v>
      </c>
      <c r="C44" s="7">
        <v>64</v>
      </c>
      <c r="D44" s="8" t="s">
        <v>1218</v>
      </c>
      <c r="E44" s="9" t="s">
        <v>1219</v>
      </c>
      <c r="F44" s="7" t="s">
        <v>29</v>
      </c>
      <c r="G44" s="10">
        <v>81.522000000000006</v>
      </c>
      <c r="H44" s="10">
        <v>76.496499999999997</v>
      </c>
      <c r="I44" s="10">
        <v>79.483125000000001</v>
      </c>
      <c r="J44" s="3"/>
      <c r="K44" s="16">
        <f t="shared" si="0"/>
        <v>237.50162499999999</v>
      </c>
      <c r="L44" s="65" t="s">
        <v>1220</v>
      </c>
      <c r="M44" s="17">
        <f t="shared" si="1"/>
        <v>0.640625</v>
      </c>
      <c r="N44" s="7" t="s">
        <v>29</v>
      </c>
      <c r="O44" s="3"/>
    </row>
    <row r="45" spans="1:15" ht="20.100000000000001" customHeight="1">
      <c r="A45" s="5">
        <v>42</v>
      </c>
      <c r="B45" s="6" t="s">
        <v>1097</v>
      </c>
      <c r="C45" s="7">
        <v>64</v>
      </c>
      <c r="D45" s="8" t="s">
        <v>1221</v>
      </c>
      <c r="E45" s="9" t="s">
        <v>1222</v>
      </c>
      <c r="F45" s="7" t="s">
        <v>29</v>
      </c>
      <c r="G45" s="10">
        <v>82.074886363636296</v>
      </c>
      <c r="H45" s="10">
        <v>75.928270676691696</v>
      </c>
      <c r="I45" s="10">
        <v>79.013750000000002</v>
      </c>
      <c r="J45" s="3"/>
      <c r="K45" s="16">
        <f t="shared" si="0"/>
        <v>237.01690704032799</v>
      </c>
      <c r="L45" s="65" t="s">
        <v>1223</v>
      </c>
      <c r="M45" s="17">
        <f t="shared" si="1"/>
        <v>0.65625</v>
      </c>
      <c r="N45" s="7" t="s">
        <v>29</v>
      </c>
      <c r="O45" s="3"/>
    </row>
    <row r="46" spans="1:15" ht="20.100000000000001" customHeight="1">
      <c r="A46" s="5">
        <v>43</v>
      </c>
      <c r="B46" s="6" t="s">
        <v>1097</v>
      </c>
      <c r="C46" s="7">
        <v>64</v>
      </c>
      <c r="D46" s="8" t="s">
        <v>1224</v>
      </c>
      <c r="E46" s="9" t="s">
        <v>1225</v>
      </c>
      <c r="F46" s="7" t="s">
        <v>29</v>
      </c>
      <c r="G46" s="10">
        <v>77.420113636363695</v>
      </c>
      <c r="H46" s="10">
        <v>77.717902255639103</v>
      </c>
      <c r="I46" s="10">
        <v>80.924999999999997</v>
      </c>
      <c r="J46" s="3"/>
      <c r="K46" s="16">
        <f t="shared" si="0"/>
        <v>236.0630158920028</v>
      </c>
      <c r="L46" s="65" t="s">
        <v>1226</v>
      </c>
      <c r="M46" s="17">
        <f t="shared" si="1"/>
        <v>0.671875</v>
      </c>
      <c r="N46" s="7" t="s">
        <v>29</v>
      </c>
      <c r="O46" s="3"/>
    </row>
    <row r="47" spans="1:15" ht="20.100000000000001" customHeight="1">
      <c r="A47" s="5">
        <v>44</v>
      </c>
      <c r="B47" s="6" t="s">
        <v>1097</v>
      </c>
      <c r="C47" s="7">
        <v>64</v>
      </c>
      <c r="D47" s="8" t="s">
        <v>1227</v>
      </c>
      <c r="E47" s="9" t="s">
        <v>1228</v>
      </c>
      <c r="F47" s="7" t="s">
        <v>29</v>
      </c>
      <c r="G47" s="10">
        <v>77.413749999999993</v>
      </c>
      <c r="H47" s="10">
        <v>78.078142857142893</v>
      </c>
      <c r="I47" s="10">
        <v>80.263750000000002</v>
      </c>
      <c r="J47" s="3"/>
      <c r="K47" s="16">
        <f t="shared" si="0"/>
        <v>235.7556428571429</v>
      </c>
      <c r="L47" s="65" t="s">
        <v>1229</v>
      </c>
      <c r="M47" s="17">
        <f t="shared" si="1"/>
        <v>0.6875</v>
      </c>
      <c r="N47" s="7" t="s">
        <v>29</v>
      </c>
      <c r="O47" s="3"/>
    </row>
    <row r="48" spans="1:15" ht="20.100000000000001" customHeight="1">
      <c r="A48" s="5">
        <v>45</v>
      </c>
      <c r="B48" s="6" t="s">
        <v>1097</v>
      </c>
      <c r="C48" s="7">
        <v>64</v>
      </c>
      <c r="D48" s="8" t="s">
        <v>1230</v>
      </c>
      <c r="E48" s="9" t="s">
        <v>1231</v>
      </c>
      <c r="F48" s="7" t="s">
        <v>29</v>
      </c>
      <c r="G48" s="10">
        <v>79.1176136363637</v>
      </c>
      <c r="H48" s="10">
        <v>78.719571428571399</v>
      </c>
      <c r="I48" s="10">
        <v>77.530625000000001</v>
      </c>
      <c r="J48" s="3"/>
      <c r="K48" s="16">
        <f t="shared" si="0"/>
        <v>235.3678100649351</v>
      </c>
      <c r="L48" s="65" t="s">
        <v>1232</v>
      </c>
      <c r="M48" s="17">
        <f t="shared" si="1"/>
        <v>0.703125</v>
      </c>
      <c r="N48" s="7" t="s">
        <v>29</v>
      </c>
      <c r="O48" s="3"/>
    </row>
    <row r="49" spans="1:15" ht="20.100000000000001" customHeight="1">
      <c r="A49" s="5">
        <v>46</v>
      </c>
      <c r="B49" s="6" t="s">
        <v>1097</v>
      </c>
      <c r="C49" s="7">
        <v>64</v>
      </c>
      <c r="D49" s="8" t="s">
        <v>1233</v>
      </c>
      <c r="E49" s="9" t="s">
        <v>1234</v>
      </c>
      <c r="F49" s="7" t="s">
        <v>29</v>
      </c>
      <c r="G49" s="11">
        <v>76.706022727272696</v>
      </c>
      <c r="H49" s="11">
        <v>77.605684210526306</v>
      </c>
      <c r="I49" s="10">
        <v>80.853750000000005</v>
      </c>
      <c r="J49" s="3"/>
      <c r="K49" s="16">
        <f t="shared" si="0"/>
        <v>235.16545693779898</v>
      </c>
      <c r="L49" s="65" t="s">
        <v>1235</v>
      </c>
      <c r="M49" s="17">
        <f t="shared" si="1"/>
        <v>0.71875</v>
      </c>
      <c r="N49" s="7" t="s">
        <v>29</v>
      </c>
      <c r="O49" s="3"/>
    </row>
    <row r="50" spans="1:15" ht="20.100000000000001" customHeight="1">
      <c r="A50" s="5">
        <v>47</v>
      </c>
      <c r="B50" s="6" t="s">
        <v>1097</v>
      </c>
      <c r="C50" s="7">
        <v>64</v>
      </c>
      <c r="D50" s="8" t="s">
        <v>1236</v>
      </c>
      <c r="E50" s="9" t="s">
        <v>1237</v>
      </c>
      <c r="F50" s="7" t="s">
        <v>29</v>
      </c>
      <c r="G50" s="11">
        <v>79.5952272727273</v>
      </c>
      <c r="H50" s="11">
        <v>76.571774436090195</v>
      </c>
      <c r="I50" s="10">
        <v>78.609375</v>
      </c>
      <c r="J50" s="3"/>
      <c r="K50" s="16">
        <f t="shared" si="0"/>
        <v>234.77637670881751</v>
      </c>
      <c r="L50" s="65" t="s">
        <v>1238</v>
      </c>
      <c r="M50" s="17">
        <f t="shared" si="1"/>
        <v>0.734375</v>
      </c>
      <c r="N50" s="7" t="s">
        <v>29</v>
      </c>
      <c r="O50" s="3"/>
    </row>
    <row r="51" spans="1:15" ht="20.100000000000001" customHeight="1">
      <c r="A51" s="5">
        <v>48</v>
      </c>
      <c r="B51" s="6" t="s">
        <v>1097</v>
      </c>
      <c r="C51" s="7">
        <v>64</v>
      </c>
      <c r="D51" s="8" t="s">
        <v>1239</v>
      </c>
      <c r="E51" s="9" t="s">
        <v>1240</v>
      </c>
      <c r="F51" s="7" t="s">
        <v>29</v>
      </c>
      <c r="G51" s="11">
        <v>75.950500000000005</v>
      </c>
      <c r="H51" s="11">
        <v>78.418999999999997</v>
      </c>
      <c r="I51" s="10">
        <v>79.519374999999997</v>
      </c>
      <c r="J51" s="3"/>
      <c r="K51" s="16">
        <f t="shared" si="0"/>
        <v>233.88887500000001</v>
      </c>
      <c r="L51" s="65" t="s">
        <v>1241</v>
      </c>
      <c r="M51" s="17">
        <f t="shared" si="1"/>
        <v>0.75</v>
      </c>
      <c r="N51" s="7" t="s">
        <v>29</v>
      </c>
      <c r="O51" s="3"/>
    </row>
    <row r="52" spans="1:15" ht="20.100000000000001" customHeight="1">
      <c r="A52" s="5">
        <v>49</v>
      </c>
      <c r="B52" s="6" t="s">
        <v>1097</v>
      </c>
      <c r="C52" s="7">
        <v>64</v>
      </c>
      <c r="D52" s="8" t="s">
        <v>1242</v>
      </c>
      <c r="E52" s="9" t="s">
        <v>1243</v>
      </c>
      <c r="F52" s="7" t="s">
        <v>29</v>
      </c>
      <c r="G52" s="11">
        <v>81.613295454545494</v>
      </c>
      <c r="H52" s="11">
        <v>77.537563909774406</v>
      </c>
      <c r="I52" s="10">
        <v>74.426874999999995</v>
      </c>
      <c r="J52" s="3"/>
      <c r="K52" s="16">
        <f t="shared" si="0"/>
        <v>233.57773436431989</v>
      </c>
      <c r="L52" s="65" t="s">
        <v>1244</v>
      </c>
      <c r="M52" s="17">
        <f t="shared" si="1"/>
        <v>0.765625</v>
      </c>
      <c r="N52" s="7" t="s">
        <v>29</v>
      </c>
      <c r="O52" s="3"/>
    </row>
    <row r="53" spans="1:15" ht="20.100000000000001" customHeight="1">
      <c r="A53" s="5">
        <v>50</v>
      </c>
      <c r="B53" s="6" t="s">
        <v>1097</v>
      </c>
      <c r="C53" s="7">
        <v>64</v>
      </c>
      <c r="D53" s="8" t="s">
        <v>1245</v>
      </c>
      <c r="E53" s="9" t="s">
        <v>1246</v>
      </c>
      <c r="F53" s="7" t="s">
        <v>29</v>
      </c>
      <c r="G53" s="11">
        <v>78.085499999999996</v>
      </c>
      <c r="H53" s="11">
        <v>78.981499999999997</v>
      </c>
      <c r="I53" s="10">
        <v>76.131249999999994</v>
      </c>
      <c r="J53" s="3"/>
      <c r="K53" s="16">
        <f t="shared" si="0"/>
        <v>233.19825</v>
      </c>
      <c r="L53" s="65" t="s">
        <v>1247</v>
      </c>
      <c r="M53" s="17">
        <f t="shared" si="1"/>
        <v>0.78125</v>
      </c>
      <c r="N53" s="7" t="s">
        <v>29</v>
      </c>
      <c r="O53" s="3"/>
    </row>
    <row r="54" spans="1:15" ht="20.100000000000001" customHeight="1">
      <c r="A54" s="5">
        <v>51</v>
      </c>
      <c r="B54" s="6" t="s">
        <v>1097</v>
      </c>
      <c r="C54" s="7">
        <v>64</v>
      </c>
      <c r="D54" s="8" t="s">
        <v>1248</v>
      </c>
      <c r="E54" s="9" t="s">
        <v>1249</v>
      </c>
      <c r="F54" s="7" t="s">
        <v>29</v>
      </c>
      <c r="G54" s="11">
        <v>79.061477272727302</v>
      </c>
      <c r="H54" s="11">
        <v>76.094496240601501</v>
      </c>
      <c r="I54" s="10">
        <v>77.724374999999995</v>
      </c>
      <c r="J54" s="3"/>
      <c r="K54" s="16">
        <f t="shared" si="0"/>
        <v>232.88034851332878</v>
      </c>
      <c r="L54" s="65" t="s">
        <v>1250</v>
      </c>
      <c r="M54" s="17">
        <f t="shared" si="1"/>
        <v>0.796875</v>
      </c>
      <c r="N54" s="7" t="s">
        <v>29</v>
      </c>
      <c r="O54" s="3"/>
    </row>
    <row r="55" spans="1:15" ht="20.100000000000001" customHeight="1">
      <c r="A55" s="5">
        <v>52</v>
      </c>
      <c r="B55" s="6" t="s">
        <v>1097</v>
      </c>
      <c r="C55" s="7">
        <v>64</v>
      </c>
      <c r="D55" s="8" t="s">
        <v>1251</v>
      </c>
      <c r="E55" s="9" t="s">
        <v>1252</v>
      </c>
      <c r="F55" s="7" t="s">
        <v>29</v>
      </c>
      <c r="G55" s="11">
        <v>77.06</v>
      </c>
      <c r="H55" s="11">
        <v>77.979500000000002</v>
      </c>
      <c r="I55" s="10">
        <v>77.536249999999995</v>
      </c>
      <c r="J55" s="3"/>
      <c r="K55" s="16">
        <f t="shared" si="0"/>
        <v>232.57575</v>
      </c>
      <c r="L55" s="65" t="s">
        <v>1253</v>
      </c>
      <c r="M55" s="17">
        <f t="shared" si="1"/>
        <v>0.8125</v>
      </c>
      <c r="N55" s="7" t="s">
        <v>29</v>
      </c>
      <c r="O55" s="3"/>
    </row>
    <row r="56" spans="1:15" ht="20.100000000000001" customHeight="1">
      <c r="A56" s="5">
        <v>53</v>
      </c>
      <c r="B56" s="6" t="s">
        <v>1097</v>
      </c>
      <c r="C56" s="7">
        <v>64</v>
      </c>
      <c r="D56" s="8" t="s">
        <v>1254</v>
      </c>
      <c r="E56" s="9" t="s">
        <v>1255</v>
      </c>
      <c r="F56" s="7" t="s">
        <v>29</v>
      </c>
      <c r="G56" s="11">
        <v>85</v>
      </c>
      <c r="H56" s="11">
        <v>70</v>
      </c>
      <c r="I56" s="10">
        <v>73.400000000000006</v>
      </c>
      <c r="J56" s="3"/>
      <c r="K56" s="16">
        <f t="shared" si="0"/>
        <v>228.4</v>
      </c>
      <c r="L56" s="65" t="s">
        <v>1256</v>
      </c>
      <c r="M56" s="17">
        <f t="shared" si="1"/>
        <v>0.828125</v>
      </c>
      <c r="N56" s="7" t="s">
        <v>29</v>
      </c>
      <c r="O56" s="3"/>
    </row>
    <row r="57" spans="1:15" ht="20.100000000000001" customHeight="1">
      <c r="A57" s="5">
        <v>54</v>
      </c>
      <c r="B57" s="6" t="s">
        <v>1097</v>
      </c>
      <c r="C57" s="7">
        <v>64</v>
      </c>
      <c r="D57" s="8" t="s">
        <v>1257</v>
      </c>
      <c r="E57" s="9" t="s">
        <v>1258</v>
      </c>
      <c r="F57" s="7" t="s">
        <v>29</v>
      </c>
      <c r="G57" s="11">
        <v>73.004090909090905</v>
      </c>
      <c r="H57" s="11">
        <v>76.752263157894703</v>
      </c>
      <c r="I57" s="10">
        <v>77.95</v>
      </c>
      <c r="J57" s="3"/>
      <c r="K57" s="16">
        <f t="shared" si="0"/>
        <v>227.70635406698563</v>
      </c>
      <c r="L57" s="65" t="s">
        <v>1259</v>
      </c>
      <c r="M57" s="17">
        <f t="shared" si="1"/>
        <v>0.84375</v>
      </c>
      <c r="N57" s="7" t="s">
        <v>29</v>
      </c>
      <c r="O57" s="3"/>
    </row>
    <row r="58" spans="1:15" ht="20.100000000000001" customHeight="1">
      <c r="A58" s="5">
        <v>55</v>
      </c>
      <c r="B58" s="6" t="s">
        <v>1097</v>
      </c>
      <c r="C58" s="7">
        <v>64</v>
      </c>
      <c r="D58" s="8" t="s">
        <v>1260</v>
      </c>
      <c r="E58" s="9" t="s">
        <v>1261</v>
      </c>
      <c r="F58" s="7" t="s">
        <v>29</v>
      </c>
      <c r="G58" s="11">
        <v>77.484431818181804</v>
      </c>
      <c r="H58" s="11">
        <v>76.916709956709894</v>
      </c>
      <c r="I58" s="10">
        <v>72.929374999999993</v>
      </c>
      <c r="J58" s="3"/>
      <c r="K58" s="16">
        <f t="shared" si="0"/>
        <v>227.33051677489169</v>
      </c>
      <c r="L58" s="65" t="s">
        <v>1262</v>
      </c>
      <c r="M58" s="17">
        <f t="shared" si="1"/>
        <v>0.859375</v>
      </c>
      <c r="N58" s="7" t="s">
        <v>29</v>
      </c>
      <c r="O58" s="3"/>
    </row>
    <row r="59" spans="1:15" ht="20.100000000000001" customHeight="1">
      <c r="A59" s="5">
        <v>56</v>
      </c>
      <c r="B59" s="6" t="s">
        <v>1097</v>
      </c>
      <c r="C59" s="7">
        <v>64</v>
      </c>
      <c r="D59" s="8" t="s">
        <v>1263</v>
      </c>
      <c r="E59" s="9" t="s">
        <v>1264</v>
      </c>
      <c r="F59" s="7" t="s">
        <v>29</v>
      </c>
      <c r="G59" s="11">
        <v>74.667000000000002</v>
      </c>
      <c r="H59" s="11">
        <v>76.423500000000004</v>
      </c>
      <c r="I59" s="10">
        <v>75.050624999999997</v>
      </c>
      <c r="J59" s="3"/>
      <c r="K59" s="16">
        <f t="shared" si="0"/>
        <v>226.14112500000002</v>
      </c>
      <c r="L59" s="65" t="s">
        <v>1265</v>
      </c>
      <c r="M59" s="17">
        <f t="shared" si="1"/>
        <v>0.875</v>
      </c>
      <c r="N59" s="7" t="s">
        <v>29</v>
      </c>
      <c r="O59" s="3"/>
    </row>
    <row r="60" spans="1:15" ht="20.100000000000001" customHeight="1">
      <c r="A60" s="5">
        <v>57</v>
      </c>
      <c r="B60" s="6" t="s">
        <v>1097</v>
      </c>
      <c r="C60" s="7">
        <v>64</v>
      </c>
      <c r="D60" s="8" t="s">
        <v>1266</v>
      </c>
      <c r="E60" s="9" t="s">
        <v>1267</v>
      </c>
      <c r="F60" s="7" t="s">
        <v>29</v>
      </c>
      <c r="G60" s="11">
        <v>71.510000000000005</v>
      </c>
      <c r="H60" s="11">
        <v>77.301500000000004</v>
      </c>
      <c r="I60" s="10">
        <v>77.029375000000002</v>
      </c>
      <c r="J60" s="3"/>
      <c r="K60" s="16">
        <f t="shared" si="0"/>
        <v>225.84087499999998</v>
      </c>
      <c r="L60" s="65" t="s">
        <v>1268</v>
      </c>
      <c r="M60" s="17">
        <f t="shared" si="1"/>
        <v>0.890625</v>
      </c>
      <c r="N60" s="7" t="s">
        <v>29</v>
      </c>
      <c r="O60" s="3"/>
    </row>
    <row r="61" spans="1:15" ht="20.100000000000001" customHeight="1">
      <c r="A61" s="5">
        <v>58</v>
      </c>
      <c r="B61" s="6" t="s">
        <v>1097</v>
      </c>
      <c r="C61" s="7">
        <v>64</v>
      </c>
      <c r="D61" s="8" t="s">
        <v>1269</v>
      </c>
      <c r="E61" s="9" t="s">
        <v>1270</v>
      </c>
      <c r="F61" s="7" t="s">
        <v>29</v>
      </c>
      <c r="G61" s="11">
        <v>77.066477272727298</v>
      </c>
      <c r="H61" s="11">
        <v>73.903499999999994</v>
      </c>
      <c r="I61" s="10">
        <v>74.802499999999995</v>
      </c>
      <c r="J61" s="3"/>
      <c r="K61" s="16">
        <f t="shared" si="0"/>
        <v>225.77247727272729</v>
      </c>
      <c r="L61" s="65" t="s">
        <v>1271</v>
      </c>
      <c r="M61" s="17">
        <f t="shared" si="1"/>
        <v>0.90625</v>
      </c>
      <c r="N61" s="7" t="s">
        <v>29</v>
      </c>
      <c r="O61" s="3"/>
    </row>
    <row r="62" spans="1:15" ht="20.100000000000001" customHeight="1">
      <c r="A62" s="5">
        <v>59</v>
      </c>
      <c r="B62" s="6" t="s">
        <v>1097</v>
      </c>
      <c r="C62" s="7">
        <v>64</v>
      </c>
      <c r="D62" s="12" t="s">
        <v>1272</v>
      </c>
      <c r="E62" s="9" t="s">
        <v>1273</v>
      </c>
      <c r="F62" s="7" t="s">
        <v>29</v>
      </c>
      <c r="G62" s="11">
        <v>75.479204545454493</v>
      </c>
      <c r="H62" s="11">
        <v>70.845714285714294</v>
      </c>
      <c r="I62" s="10">
        <v>76.602500000000006</v>
      </c>
      <c r="J62" s="3"/>
      <c r="K62" s="16">
        <f t="shared" si="0"/>
        <v>222.92741883116878</v>
      </c>
      <c r="L62" s="65" t="s">
        <v>1274</v>
      </c>
      <c r="M62" s="17">
        <f t="shared" si="1"/>
        <v>0.921875</v>
      </c>
      <c r="N62" s="7" t="s">
        <v>29</v>
      </c>
      <c r="O62" s="3"/>
    </row>
    <row r="63" spans="1:15" ht="20.100000000000001" customHeight="1">
      <c r="A63" s="5">
        <v>60</v>
      </c>
      <c r="B63" s="6" t="s">
        <v>1097</v>
      </c>
      <c r="C63" s="7">
        <v>64</v>
      </c>
      <c r="D63" s="12" t="s">
        <v>1275</v>
      </c>
      <c r="E63" s="9" t="s">
        <v>1276</v>
      </c>
      <c r="F63" s="7" t="s">
        <v>29</v>
      </c>
      <c r="G63" s="11">
        <v>78.417000000000002</v>
      </c>
      <c r="H63" s="11">
        <v>71.569500000000005</v>
      </c>
      <c r="I63" s="10">
        <v>69.415625000000006</v>
      </c>
      <c r="J63" s="3"/>
      <c r="K63" s="16">
        <f t="shared" si="0"/>
        <v>219.40212500000001</v>
      </c>
      <c r="L63" s="65" t="s">
        <v>1277</v>
      </c>
      <c r="M63" s="17">
        <f t="shared" si="1"/>
        <v>0.9375</v>
      </c>
      <c r="N63" s="7" t="s">
        <v>29</v>
      </c>
      <c r="O63" s="3"/>
    </row>
    <row r="64" spans="1:15" ht="20.100000000000001" customHeight="1">
      <c r="A64" s="5">
        <v>61</v>
      </c>
      <c r="B64" s="6" t="s">
        <v>1097</v>
      </c>
      <c r="C64" s="7">
        <v>64</v>
      </c>
      <c r="D64" s="12" t="s">
        <v>1278</v>
      </c>
      <c r="E64" s="9" t="s">
        <v>1279</v>
      </c>
      <c r="F64" s="7" t="s">
        <v>29</v>
      </c>
      <c r="G64" s="11">
        <v>71.367000000000004</v>
      </c>
      <c r="H64" s="11">
        <v>73.248999999999995</v>
      </c>
      <c r="I64" s="10">
        <v>70.732500000000002</v>
      </c>
      <c r="J64" s="3"/>
      <c r="K64" s="16">
        <f t="shared" si="0"/>
        <v>215.3485</v>
      </c>
      <c r="L64" s="65" t="s">
        <v>1280</v>
      </c>
      <c r="M64" s="17">
        <f t="shared" si="1"/>
        <v>0.953125</v>
      </c>
      <c r="N64" s="7" t="s">
        <v>29</v>
      </c>
      <c r="O64" s="3"/>
    </row>
    <row r="65" spans="1:15" ht="20.100000000000001" customHeight="1">
      <c r="A65" s="5">
        <v>62</v>
      </c>
      <c r="B65" s="6" t="s">
        <v>1097</v>
      </c>
      <c r="C65" s="7">
        <v>64</v>
      </c>
      <c r="D65" s="8" t="s">
        <v>1281</v>
      </c>
      <c r="E65" s="9" t="s">
        <v>1282</v>
      </c>
      <c r="F65" s="7" t="s">
        <v>29</v>
      </c>
      <c r="G65" s="11">
        <v>73.650000000000006</v>
      </c>
      <c r="H65" s="11">
        <v>68.724500000000006</v>
      </c>
      <c r="I65" s="10">
        <v>70.188124999999999</v>
      </c>
      <c r="J65" s="3"/>
      <c r="K65" s="16">
        <f t="shared" si="0"/>
        <v>212.562625</v>
      </c>
      <c r="L65" s="65" t="s">
        <v>1283</v>
      </c>
      <c r="M65" s="17">
        <f t="shared" si="1"/>
        <v>0.96875</v>
      </c>
      <c r="N65" s="7" t="s">
        <v>29</v>
      </c>
      <c r="O65" s="3"/>
    </row>
    <row r="66" spans="1:15" ht="20.100000000000001" customHeight="1">
      <c r="A66" s="5">
        <v>63</v>
      </c>
      <c r="B66" s="6" t="s">
        <v>1097</v>
      </c>
      <c r="C66" s="7">
        <v>64</v>
      </c>
      <c r="D66" s="8" t="s">
        <v>1284</v>
      </c>
      <c r="E66" s="9" t="s">
        <v>1285</v>
      </c>
      <c r="F66" s="7" t="s">
        <v>29</v>
      </c>
      <c r="G66" s="11">
        <v>75.790000000000006</v>
      </c>
      <c r="H66" s="11">
        <v>66.294499999999999</v>
      </c>
      <c r="I66" s="10">
        <v>64.553124999999994</v>
      </c>
      <c r="J66" s="3"/>
      <c r="K66" s="16">
        <f t="shared" si="0"/>
        <v>206.63762500000001</v>
      </c>
      <c r="L66" s="65" t="s">
        <v>1286</v>
      </c>
      <c r="M66" s="17">
        <f t="shared" si="1"/>
        <v>0.984375</v>
      </c>
      <c r="N66" s="7" t="s">
        <v>29</v>
      </c>
      <c r="O66" s="3"/>
    </row>
    <row r="67" spans="1:15" ht="20.100000000000001" customHeight="1">
      <c r="A67" s="5">
        <v>64</v>
      </c>
      <c r="B67" s="6" t="s">
        <v>1097</v>
      </c>
      <c r="C67" s="7">
        <v>64</v>
      </c>
      <c r="D67" s="8" t="s">
        <v>1287</v>
      </c>
      <c r="E67" s="9" t="s">
        <v>1288</v>
      </c>
      <c r="F67" s="7" t="s">
        <v>29</v>
      </c>
      <c r="G67" s="11">
        <v>60</v>
      </c>
      <c r="H67" s="11">
        <v>71.972901785714299</v>
      </c>
      <c r="I67" s="10">
        <v>71.276250000000005</v>
      </c>
      <c r="J67" s="3"/>
      <c r="K67" s="16">
        <f t="shared" si="0"/>
        <v>203.2491517857143</v>
      </c>
      <c r="L67" s="65" t="s">
        <v>1289</v>
      </c>
      <c r="M67" s="17">
        <f t="shared" si="1"/>
        <v>1</v>
      </c>
      <c r="N67" s="7" t="s">
        <v>29</v>
      </c>
      <c r="O67" s="3"/>
    </row>
    <row r="68" spans="1:15" ht="20.100000000000001" customHeight="1">
      <c r="A68" s="5"/>
      <c r="B68" s="2"/>
      <c r="C68" s="3"/>
      <c r="D68" s="3"/>
      <c r="E68" s="3"/>
      <c r="F68" s="7"/>
      <c r="G68" s="18"/>
      <c r="H68" s="18"/>
      <c r="I68" s="18"/>
      <c r="J68" s="3"/>
      <c r="K68" s="25"/>
      <c r="L68" s="26"/>
      <c r="M68" s="17"/>
      <c r="N68" s="7"/>
      <c r="O68" s="3"/>
    </row>
    <row r="69" spans="1:15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</row>
    <row r="70" spans="1:15">
      <c r="A70" s="68" t="s">
        <v>228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</row>
    <row r="71" spans="1:15" ht="14.25">
      <c r="A71" s="19"/>
      <c r="B71" s="20" t="s">
        <v>229</v>
      </c>
      <c r="C71" s="21" t="s">
        <v>230</v>
      </c>
      <c r="D71" s="21"/>
      <c r="E71" s="22"/>
      <c r="F71" s="22"/>
      <c r="G71" s="22"/>
      <c r="H71" s="22"/>
      <c r="I71" s="22"/>
      <c r="J71" s="19"/>
      <c r="K71" s="19"/>
    </row>
    <row r="72" spans="1:15" ht="14.25">
      <c r="A72" s="23"/>
      <c r="B72" s="23"/>
      <c r="C72" s="24" t="s">
        <v>231</v>
      </c>
      <c r="D72" s="21"/>
      <c r="E72" s="24"/>
      <c r="F72" s="24"/>
      <c r="G72" s="24"/>
      <c r="H72" s="24"/>
      <c r="I72" s="24"/>
      <c r="J72" s="24"/>
      <c r="K72" s="24"/>
    </row>
    <row r="73" spans="1:15" ht="14.25">
      <c r="A73" s="20"/>
      <c r="B73" s="20"/>
      <c r="C73" s="24" t="s">
        <v>232</v>
      </c>
      <c r="D73" s="21"/>
      <c r="E73" s="24"/>
      <c r="F73" s="24"/>
      <c r="G73" s="24"/>
      <c r="H73" s="24"/>
      <c r="I73" s="24"/>
      <c r="J73" s="24"/>
      <c r="K73" s="24"/>
    </row>
    <row r="74" spans="1:15" ht="14.25">
      <c r="A74" s="21"/>
      <c r="B74" s="21"/>
      <c r="C74" s="21" t="s">
        <v>233</v>
      </c>
      <c r="D74" s="23"/>
      <c r="E74" s="23"/>
      <c r="F74" s="23"/>
      <c r="G74" s="23"/>
      <c r="H74" s="23"/>
      <c r="I74" s="23"/>
      <c r="J74" s="22"/>
      <c r="K74" s="22"/>
    </row>
    <row r="75" spans="1:15" ht="14.25">
      <c r="A75" s="21"/>
      <c r="B75" s="21"/>
      <c r="C75" s="23" t="s">
        <v>234</v>
      </c>
      <c r="D75" s="21"/>
      <c r="E75" s="21"/>
      <c r="F75" s="21"/>
      <c r="G75" s="21"/>
      <c r="H75" s="21"/>
      <c r="I75" s="21"/>
      <c r="J75" s="21"/>
      <c r="K75" s="21"/>
    </row>
  </sheetData>
  <mergeCells count="3">
    <mergeCell ref="A1:O1"/>
    <mergeCell ref="A69:K69"/>
    <mergeCell ref="A70:K70"/>
  </mergeCells>
  <phoneticPr fontId="12" type="noConversion"/>
  <conditionalFormatting sqref="E69">
    <cfRule type="duplicateValues" dxfId="2" priority="3"/>
  </conditionalFormatting>
  <conditionalFormatting sqref="E70:E75">
    <cfRule type="duplicateValues" dxfId="1" priority="1"/>
  </conditionalFormatting>
  <conditionalFormatting sqref="E76:E1048576 E2:E3 E68">
    <cfRule type="duplicateValues" dxfId="0" priority="4"/>
  </conditionalFormatting>
  <pageMargins left="0.75" right="0.75" top="1" bottom="1" header="0.5" footer="0.5"/>
  <pageSetup paperSize="9" scale="5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电子科学与技术</vt:lpstr>
      <vt:lpstr>通信工程</vt:lpstr>
      <vt:lpstr>集成电路设计与集成系统</vt:lpstr>
      <vt:lpstr>软件工程（嵌入式培养）</vt:lpstr>
      <vt:lpstr>软件工程</vt:lpstr>
      <vt:lpstr>电子信息工程</vt:lpstr>
      <vt:lpstr>计算机科学与技术</vt:lpstr>
      <vt:lpstr>物联网工程</vt:lpstr>
      <vt:lpstr>数据科学与大数据技术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芒果</dc:creator>
  <cp:lastModifiedBy>lenovo</cp:lastModifiedBy>
  <dcterms:created xsi:type="dcterms:W3CDTF">2022-09-16T11:51:00Z</dcterms:created>
  <dcterms:modified xsi:type="dcterms:W3CDTF">2023-09-18T06:52:40Z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093E07E3EACC4D8E99C141F19B52CB3B</vt:lpwstr>
  </property>
  <property fmtid="{D5CDD505-2E9C-101B-9397-08002B2CF9AE}" pid="3" name="KSOProductBuildVer">
    <vt:lpwstr>2052-11.8.2.8411</vt:lpwstr>
  </property>
</Properties>
</file>